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52" windowHeight="3228" activeTab="13"/>
  </bookViews>
  <sheets>
    <sheet name="1.1." sheetId="1" r:id="rId1"/>
    <sheet name="1.2." sheetId="2" r:id="rId2"/>
    <sheet name="1.3." sheetId="3" r:id="rId3"/>
    <sheet name="1.4." sheetId="4" r:id="rId4"/>
    <sheet name="2.1" sheetId="5" r:id="rId5"/>
    <sheet name="2.2." sheetId="6" r:id="rId6"/>
    <sheet name="2.3." sheetId="7" r:id="rId7"/>
    <sheet name="3.1" sheetId="8" r:id="rId8"/>
    <sheet name="3.4." sheetId="9" r:id="rId9"/>
    <sheet name="3.5" sheetId="10" r:id="rId10"/>
    <sheet name="4.1" sheetId="11" r:id="rId11"/>
    <sheet name="4.2" sheetId="12" r:id="rId12"/>
    <sheet name="4.3" sheetId="13" r:id="rId13"/>
    <sheet name="4.9" sheetId="14" r:id="rId14"/>
  </sheets>
  <definedNames/>
  <calcPr fullCalcOnLoad="1"/>
</workbook>
</file>

<file path=xl/sharedStrings.xml><?xml version="1.0" encoding="utf-8"?>
<sst xmlns="http://schemas.openxmlformats.org/spreadsheetml/2006/main" count="547" uniqueCount="303">
  <si>
    <t>АО "НПО "ПРЗ"</t>
  </si>
  <si>
    <t>ТСО</t>
  </si>
  <si>
    <t>м</t>
  </si>
  <si>
    <t>6 кВ</t>
  </si>
  <si>
    <t>ед.изм.</t>
  </si>
  <si>
    <t>Наименование электроустановок</t>
  </si>
  <si>
    <t>1.3. Информация об объектах электросетевого хозяйства</t>
  </si>
  <si>
    <t>ПС 110 кВ</t>
  </si>
  <si>
    <t>Сети 0,4 кВ</t>
  </si>
  <si>
    <t>1.4. Износ объектов электросетевого хозяйства (%)</t>
  </si>
  <si>
    <t>ПС 6 кВ</t>
  </si>
  <si>
    <t>КЛ 6кВ</t>
  </si>
  <si>
    <t>ВЛ-110 кВ</t>
  </si>
  <si>
    <t>1.2. Количество точек поставки электрической энергии</t>
  </si>
  <si>
    <t>1.1</t>
  </si>
  <si>
    <t>1.2</t>
  </si>
  <si>
    <t>1.3</t>
  </si>
  <si>
    <t>1.4</t>
  </si>
  <si>
    <t>2.1</t>
  </si>
  <si>
    <t>2.2</t>
  </si>
  <si>
    <t>2.3</t>
  </si>
  <si>
    <t>2.4</t>
  </si>
  <si>
    <t>3.3</t>
  </si>
  <si>
    <t>3.4</t>
  </si>
  <si>
    <t>4.1</t>
  </si>
  <si>
    <t>4.2</t>
  </si>
  <si>
    <t>4.3</t>
  </si>
  <si>
    <t>4.4</t>
  </si>
  <si>
    <t>5.1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</si>
  <si>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0"/>
        <color indexed="8"/>
        <rFont val="Arial"/>
        <family val="2"/>
      </rPr>
      <t>SAIDI</t>
    </r>
    <r>
      <rPr>
        <sz val="10"/>
        <color indexed="8"/>
        <rFont val="Arial"/>
        <family val="2"/>
      </rPr>
      <t>)</t>
    </r>
  </si>
  <si>
    <r>
      <t>Показатель средней частоты прекращений передачи электрической энергии (П</t>
    </r>
    <r>
      <rPr>
        <vertAlign val="subscript"/>
        <sz val="10"/>
        <color indexed="8"/>
        <rFont val="Arial"/>
        <family val="2"/>
      </rPr>
      <t>SAIFI</t>
    </r>
    <r>
      <rPr>
        <sz val="10"/>
        <color indexed="8"/>
        <rFont val="Arial"/>
        <family val="2"/>
      </rPr>
      <t>)</t>
    </r>
  </si>
  <si>
    <t xml:space="preserve"> -</t>
  </si>
  <si>
    <t>№ п/п</t>
  </si>
  <si>
    <t>Сметная стоимость руб.</t>
  </si>
  <si>
    <t>Исполнитель</t>
  </si>
  <si>
    <t>Электроремонтный цех АО "НПО "ПРЗ"</t>
  </si>
  <si>
    <t xml:space="preserve">3.4. Сведения о качестве услуг по технологическому присоединению к электрическим сетям АО "НПО "Правдинский радиозавод» </t>
  </si>
  <si>
    <t>Организация учета электрической энергии, выдача, переоформление (восстановление) документов о технологическом присоединении, согласование проведения земляных работ</t>
  </si>
  <si>
    <t xml:space="preserve">В рабочие дни:
пн. - пт. 07.30 - 16.30 
обед 12.00 - 13.00 </t>
  </si>
  <si>
    <t>Номер телефона по вопросам энергоснабжения:</t>
  </si>
  <si>
    <t>(83144) 6-96-09</t>
  </si>
  <si>
    <t>(83144) 6-96-40</t>
  </si>
  <si>
    <t>Отдел главного энергетика</t>
  </si>
  <si>
    <t>Общий отдел (канцелярия)</t>
  </si>
  <si>
    <t>4.1. Качество обслуживания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</si>
  <si>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</si>
  <si>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</si>
  <si>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</si>
  <si>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</si>
  <si>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</si>
  <si>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</si>
  <si>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12</t>
  </si>
  <si>
    <t>13</t>
  </si>
  <si>
    <t>14</t>
  </si>
  <si>
    <t>15</t>
  </si>
  <si>
    <t>16</t>
  </si>
  <si>
    <t>17</t>
  </si>
  <si>
    <t>Всего обращений потребителей, в том числе:</t>
  </si>
  <si>
    <t xml:space="preserve"> 1. 1</t>
  </si>
  <si>
    <t xml:space="preserve"> 1. 2</t>
  </si>
  <si>
    <t xml:space="preserve"> 1. 3</t>
  </si>
  <si>
    <t>Коммерческий учет электроэнергии</t>
  </si>
  <si>
    <t xml:space="preserve"> 1. 4</t>
  </si>
  <si>
    <t>Качество обслуживания</t>
  </si>
  <si>
    <t xml:space="preserve"> 1. 5</t>
  </si>
  <si>
    <t>Техническое обслуживание электросетевых объектов</t>
  </si>
  <si>
    <t xml:space="preserve"> 1. 6</t>
  </si>
  <si>
    <t>Отключение электрической энергии</t>
  </si>
  <si>
    <t xml:space="preserve"> 1. 7</t>
  </si>
  <si>
    <t>Дополнительные услуги</t>
  </si>
  <si>
    <t xml:space="preserve"> 1. 8</t>
  </si>
  <si>
    <t>Контактная информация</t>
  </si>
  <si>
    <t xml:space="preserve"> 1. 9</t>
  </si>
  <si>
    <t>Жалобы</t>
  </si>
  <si>
    <t xml:space="preserve"> 2. 1</t>
  </si>
  <si>
    <t>Оказание услуг по передаче электрической энергии, в том числе:</t>
  </si>
  <si>
    <t xml:space="preserve"> 2. 1.1</t>
  </si>
  <si>
    <t xml:space="preserve"> 2. 1.2</t>
  </si>
  <si>
    <t xml:space="preserve"> 2. 2</t>
  </si>
  <si>
    <t xml:space="preserve"> 2. 3</t>
  </si>
  <si>
    <t xml:space="preserve"> 2. 4</t>
  </si>
  <si>
    <t xml:space="preserve"> 2. 5</t>
  </si>
  <si>
    <t>Техническое обслуживание объектов электросетевого хозяйства</t>
  </si>
  <si>
    <t xml:space="preserve"> 2. 6</t>
  </si>
  <si>
    <t xml:space="preserve"> 2. 7</t>
  </si>
  <si>
    <t xml:space="preserve"> 2. 8</t>
  </si>
  <si>
    <t xml:space="preserve"> 2. 9</t>
  </si>
  <si>
    <t>Заявка на оказание услуг</t>
  </si>
  <si>
    <t xml:space="preserve"> 3. 1</t>
  </si>
  <si>
    <t>по технологическому присоединению</t>
  </si>
  <si>
    <t xml:space="preserve"> 3. 2</t>
  </si>
  <si>
    <t>на заключение договора на оказание услуг по передаче электрической энергии</t>
  </si>
  <si>
    <t xml:space="preserve"> 3. 3</t>
  </si>
  <si>
    <t>организация коммерческого учета электрической энергии</t>
  </si>
  <si>
    <t xml:space="preserve"> 3. 4</t>
  </si>
  <si>
    <t>Заявка на переоформление (перераспределение мощности)</t>
  </si>
  <si>
    <t xml:space="preserve"> 3. 5</t>
  </si>
  <si>
    <t>Заявка о восстановлении ранее выданных ТУ</t>
  </si>
  <si>
    <t xml:space="preserve"> 3. 6</t>
  </si>
  <si>
    <t>Заявка на продление ТУ для ТП</t>
  </si>
  <si>
    <t xml:space="preserve"> 3. 7</t>
  </si>
  <si>
    <t>Заявка на дополнительные услуги</t>
  </si>
  <si>
    <t xml:space="preserve"> 3. 8</t>
  </si>
  <si>
    <t>Заявка на прочие услуги</t>
  </si>
  <si>
    <t xml:space="preserve">АО "НПО "Правдинский радиозавод» </t>
  </si>
  <si>
    <t>НН-0,4 кВ</t>
  </si>
  <si>
    <t>BH-110 кВ</t>
  </si>
  <si>
    <t>CH2-6 кВ</t>
  </si>
  <si>
    <t>№</t>
  </si>
  <si>
    <t>Динамика изменения показателя, %</t>
  </si>
  <si>
    <t>Уровень напряжения</t>
  </si>
  <si>
    <t>Категория надежности</t>
  </si>
  <si>
    <t>динамика</t>
  </si>
  <si>
    <t>Юридические лица шт.</t>
  </si>
  <si>
    <t>Физические лица шт.</t>
  </si>
  <si>
    <t>Всего</t>
  </si>
  <si>
    <t>Потребители</t>
  </si>
  <si>
    <t>Наименование показателя</t>
  </si>
  <si>
    <t>Состояние систем учета</t>
  </si>
  <si>
    <t>Всего точек учета</t>
  </si>
  <si>
    <t>Юридические лица</t>
  </si>
  <si>
    <t>По состоянию на</t>
  </si>
  <si>
    <t>ИТОГО</t>
  </si>
  <si>
    <t>110 кВ</t>
  </si>
  <si>
    <t>0,4 кВ</t>
  </si>
  <si>
    <t>N</t>
  </si>
  <si>
    <t>Показатель</t>
  </si>
  <si>
    <t>Значение показателя, годы</t>
  </si>
  <si>
    <t>ВН (110 кВ и выше)</t>
  </si>
  <si>
    <t>СН1 (35 - 60 кВ)</t>
  </si>
  <si>
    <t>СН2 (1 - 20 кВ)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</si>
  <si>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</si>
  <si>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</si>
  <si>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</si>
  <si>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</si>
  <si>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 </t>
  </si>
  <si>
    <t>Показатель средней частоты прекращений передачи электрической энергии, 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</si>
  <si>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</si>
  <si>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</si>
  <si>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</si>
  <si>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</si>
  <si>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</si>
  <si>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</si>
  <si>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</si>
  <si>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</si>
  <si>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Всего по сетевой организации</t>
  </si>
  <si>
    <t>Наименование работ</t>
  </si>
  <si>
    <t>шт</t>
  </si>
  <si>
    <t>Категория присоединения потребителей услуг по передаче электрической энергии в разбивке по мощности, в динамике по годам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</si>
  <si>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</si>
  <si>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</si>
  <si>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</si>
  <si>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</si>
  <si>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</si>
  <si>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</si>
  <si>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</si>
  <si>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</si>
  <si>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3.1</t>
  </si>
  <si>
    <t>по вине сетевой организации</t>
  </si>
  <si>
    <t>3.2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</si>
  <si>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</si>
  <si>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</si>
  <si>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</si>
  <si>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</si>
  <si>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</si>
  <si>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7.1</t>
  </si>
  <si>
    <t>7.2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</si>
  <si>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</si>
  <si>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</si>
  <si>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Наименование</t>
  </si>
  <si>
    <t>Единица измерения</t>
  </si>
  <si>
    <t>Номер телефона</t>
  </si>
  <si>
    <t>Общее число телефонных вызовов от потребителей по выделенным номерам телефонов</t>
  </si>
  <si>
    <t>шт.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</si>
  <si>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</si>
  <si>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</si>
  <si>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</si>
  <si>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</si>
  <si>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</si>
  <si>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</si>
  <si>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</si>
  <si>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</si>
  <si>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</si>
  <si>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</si>
  <si>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</si>
  <si>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</si>
  <si>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Количество сторонних организаций на территории офиса обслуживания (при наличии указать названия организаций)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</si>
  <si>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</si>
  <si>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</si>
  <si>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</si>
  <si>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</si>
  <si>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</si>
  <si>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</si>
  <si>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</si>
  <si>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</si>
  <si>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</si>
  <si>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</si>
  <si>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</si>
  <si>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-</t>
  </si>
  <si>
    <t>Идентификационный 
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</si>
  <si>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</si>
  <si>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</si>
  <si>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</si>
  <si>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</si>
  <si>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Обращение потребителей, содержащие жалобу</t>
  </si>
  <si>
    <t>Обращение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</si>
  <si>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</si>
  <si>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</si>
  <si>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</si>
  <si>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</si>
  <si>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</si>
  <si>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</si>
  <si>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Прочее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</si>
  <si>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</si>
  <si>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</si>
  <si>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</si>
  <si>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</si>
  <si>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 xml:space="preserve"> Техническое обслуживание электросетевых объектов</t>
  </si>
  <si>
    <t xml:space="preserve"> Прочее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</si>
  <si>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</si>
  <si>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</si>
  <si>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</si>
  <si>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</si>
  <si>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</si>
  <si>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</si>
  <si>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</si>
  <si>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</si>
  <si>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</si>
  <si>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</si>
  <si>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606408, Нижегородская область, Балахнинский р-н, г.Балахна, ул.Горького, д.34</t>
  </si>
  <si>
    <t>1 кат</t>
  </si>
  <si>
    <t>2 кат</t>
  </si>
  <si>
    <t>3 кат</t>
  </si>
  <si>
    <t>Физические лица</t>
  </si>
  <si>
    <t>Количество приборов учета</t>
  </si>
  <si>
    <t>Период</t>
  </si>
  <si>
    <t>в т.ч. приборы, включеные в автоматизированную систему учета электроэнергии</t>
  </si>
  <si>
    <t>Ед.изм.</t>
  </si>
  <si>
    <t>По состоянию на дату 01.01.2019</t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</si>
  <si>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vertAlign val="subscript"/>
        <sz val="10"/>
        <color indexed="8"/>
        <rFont val="Arial"/>
        <family val="2"/>
      </rPr>
      <t>SAIDI</t>
    </r>
    <r>
      <rPr>
        <sz val="10"/>
        <color indexed="8"/>
        <rFont val="Arial"/>
        <family val="2"/>
      </rPr>
      <t>)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</si>
  <si>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 (П</t>
    </r>
    <r>
      <rPr>
        <vertAlign val="subscript"/>
        <sz val="10"/>
        <color indexed="8"/>
        <rFont val="Arial"/>
        <family val="2"/>
      </rPr>
      <t>SAIFI</t>
    </r>
    <r>
      <rPr>
        <sz val="10"/>
        <color indexed="8"/>
        <rFont val="Arial"/>
        <family val="2"/>
      </rPr>
      <t>)</t>
    </r>
  </si>
  <si>
    <t>Среднее время ожидания потребителя в очереди,
мин.</t>
  </si>
  <si>
    <t>Среднее время на обслуживание потребителя,
мин.</t>
  </si>
  <si>
    <t>Дежурный персонал для обращения потребителей, подключенных к электрическим сетям АО "НПО "ПРЗ"</t>
  </si>
  <si>
    <t>Перечень номеров телефонов, выделенных для обслуживания потребителей:</t>
  </si>
  <si>
    <t xml:space="preserve">АО "НПО "Правдинский радиозавод" </t>
  </si>
  <si>
    <t>1.1. Информация о количестве потребителей услуг с разбивкой по уровням напряжения, категориям надежности потребителей и типу потребителей</t>
  </si>
  <si>
    <t>Мощность энергопринимающих устройств заявителя, кВт</t>
  </si>
  <si>
    <t>I - 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</si>
  <si>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</si>
  <si>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</si>
  <si>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</si>
  <si>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</si>
  <si>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500 - сельская местность/300 - городская местность</t>
  </si>
  <si>
    <t>Да</t>
  </si>
  <si>
    <t>КЛ</t>
  </si>
  <si>
    <t>ВЛ</t>
  </si>
  <si>
    <t>Нет</t>
  </si>
  <si>
    <t>руб.с НДС</t>
  </si>
  <si>
    <t>3.5.Стоимость технологического присоединения к электрическим сетям сетевой организации</t>
  </si>
  <si>
    <t>Значение показателя</t>
  </si>
  <si>
    <t>МВт</t>
  </si>
  <si>
    <t>в том числе:</t>
  </si>
  <si>
    <t>по ВН-110 кВ</t>
  </si>
  <si>
    <t>по СН2- 6 кВ</t>
  </si>
  <si>
    <t>по НН-0,4 кВ</t>
  </si>
  <si>
    <t>Наличие свободной для технологического присоединения потребителей трансформаторной мощности по подстанциям и РП, всего</t>
  </si>
  <si>
    <t>Динамика 2019/2018</t>
  </si>
  <si>
    <t>По состоянию на дату 01.01.2020</t>
  </si>
  <si>
    <t>2.1. Показатели качества услуг по передаче электрической энергии по АО "НПО "Правдинский радиозавод" в 2019 году, а также динамика по отношению к году, предшествующему отчетному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</si>
  <si>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за 2019 год</t>
  </si>
  <si>
    <t>2.3. Мероприятия, выполненные в 2019 году в целях повышения качества оказания услуг по передаче электрической энергии</t>
  </si>
  <si>
    <t>3.1 Информация о наличии невостребованной мощности для осуществления технологического присоединения в 2019 году</t>
  </si>
  <si>
    <t>4.2. Информация о деятельности офисов обслуживания потребителей за 2019 год</t>
  </si>
  <si>
    <t xml:space="preserve"> +7 962-518-19-96</t>
  </si>
  <si>
    <t>Примечание</t>
  </si>
  <si>
    <t>круглосуточно</t>
  </si>
  <si>
    <t>в рабочие дни, с 7.30 до 12.00 с 13.00 до 16.30</t>
  </si>
  <si>
    <t>4.9. Информация по обращениям потребителей за 2019 год</t>
  </si>
  <si>
    <t xml:space="preserve"> ВЛ (длина)</t>
  </si>
  <si>
    <t>КЛ (длина)</t>
  </si>
  <si>
    <t>ПС (количество)</t>
  </si>
  <si>
    <t>ТП (количество)</t>
  </si>
  <si>
    <t>РП (количество)</t>
  </si>
  <si>
    <t>Динамика изменения показателя,
%</t>
  </si>
  <si>
    <t>канцелярия завода</t>
  </si>
  <si>
    <t xml:space="preserve">npo-prz@mail.ru  </t>
  </si>
  <si>
    <t>общий завода</t>
  </si>
  <si>
    <t xml:space="preserve">pzra-sge@yandex.ru </t>
  </si>
  <si>
    <t xml:space="preserve">Отдел главного энергетика АО "НПО "ПРЗ", </t>
  </si>
  <si>
    <t>Получение-передача документации от заявителей (контрагентов) по технологическому присоединению</t>
  </si>
  <si>
    <t>8 (83144) 6-96-40</t>
  </si>
  <si>
    <t>ОГЭ</t>
  </si>
  <si>
    <t xml:space="preserve"> 8 (83144) 6-96-09</t>
  </si>
  <si>
    <t>Канцелярия заводооуправления</t>
  </si>
  <si>
    <t>4.3. Информация о заочном обслуживаниии потребителей посредством телефонной связи за 2019 год</t>
  </si>
  <si>
    <t>Замена трансформаторов тока узла учета электроэнергии в ВРУ ул.Олимпийская, 11 "Дубки"</t>
  </si>
  <si>
    <t>Электросиловая разводка электропитания электроприборов ФНС №3</t>
  </si>
  <si>
    <t>Профилактическое восстановление РЗиА ТП-9, яч.1</t>
  </si>
  <si>
    <t>Расчистка охранной зоны ВЛ-103,100 от кустарника</t>
  </si>
  <si>
    <t>Электросиловая разводка в РУ-0,4 кВ в ТП-13</t>
  </si>
  <si>
    <t>АО "НТЦ Промтехаэро" по Доп.согл.№1 от 25.03.2019 к дог.№316/12/2018 от 25.12.2018
тов.накл.№36 от 27.09.2018</t>
  </si>
  <si>
    <t>Выполнение работ оценке технического состояния и остаточного ресурса опорных конструкций ВЛ электропередач 110 кВ АО "НПО "ПРЗ"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</si>
</sst>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"/>
    <numFmt numFmtId="174" formatCode="0.0000"/>
    <numFmt numFmtId="175" formatCode="0.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1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vertAlign val="subscript"/>
      <sz val="10"/>
      <color indexed="8"/>
      <name val="Arial"/>
      <family val="2"/>
    </font>
    <font>
      <sz val="10"/>
      <color indexed="6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1"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0" xfId="53" applyFont="1" applyFill="1" applyAlignment="1">
      <alignment wrapText="1"/>
      <protection/>
    </xf>
    <xf numFmtId="0" fontId="2" fillId="0" borderId="0" xfId="53" applyFont="1" applyFill="1" applyAlignment="1">
      <alignment/>
      <protection/>
    </xf>
    <xf numFmtId="1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175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33" applyNumberFormat="1" applyFont="1" applyFill="1" applyBorder="1" applyAlignment="1">
      <alignment horizontal="center" vertical="center" wrapText="1" readingOrder="1"/>
      <protection/>
    </xf>
    <xf numFmtId="0" fontId="2" fillId="0" borderId="12" xfId="33" applyNumberFormat="1" applyFont="1" applyFill="1" applyBorder="1" applyAlignment="1">
      <alignment horizontal="center" vertical="center" wrapText="1" readingOrder="1"/>
      <protection/>
    </xf>
    <xf numFmtId="0" fontId="2" fillId="0" borderId="12" xfId="33" applyNumberFormat="1" applyFont="1" applyFill="1" applyBorder="1" applyAlignment="1">
      <alignment vertical="top" wrapText="1" readingOrder="1"/>
      <protection/>
    </xf>
    <xf numFmtId="0" fontId="2" fillId="0" borderId="13" xfId="33" applyNumberFormat="1" applyFont="1" applyFill="1" applyBorder="1" applyAlignment="1">
      <alignment vertical="top" wrapText="1" readingOrder="1"/>
      <protection/>
    </xf>
    <xf numFmtId="1" fontId="2" fillId="0" borderId="12" xfId="33" applyNumberFormat="1" applyFont="1" applyFill="1" applyBorder="1" applyAlignment="1">
      <alignment horizontal="center" vertical="center" wrapText="1" readingOrder="1"/>
      <protection/>
    </xf>
    <xf numFmtId="0" fontId="2" fillId="0" borderId="0" xfId="33" applyNumberFormat="1" applyFont="1" applyFill="1" applyBorder="1" applyAlignment="1">
      <alignment vertical="top" wrapText="1" readingOrder="1"/>
      <protection/>
    </xf>
    <xf numFmtId="0" fontId="2" fillId="0" borderId="12" xfId="33" applyNumberFormat="1" applyFont="1" applyFill="1" applyBorder="1" applyAlignment="1">
      <alignment horizontal="center" vertical="top" wrapText="1" readingOrder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53" applyFont="1" applyAlignment="1">
      <alignment/>
      <protection/>
    </xf>
    <xf numFmtId="0" fontId="3" fillId="0" borderId="10" xfId="33" applyNumberFormat="1" applyFont="1" applyFill="1" applyBorder="1" applyAlignment="1">
      <alignment horizontal="center" vertical="top" wrapText="1" readingOrder="1"/>
      <protection/>
    </xf>
    <xf numFmtId="0" fontId="3" fillId="0" borderId="10" xfId="33" applyNumberFormat="1" applyFont="1" applyFill="1" applyBorder="1" applyAlignment="1">
      <alignment horizontal="center" vertical="top" wrapText="1"/>
      <protection/>
    </xf>
    <xf numFmtId="0" fontId="2" fillId="0" borderId="10" xfId="0" applyFont="1" applyFill="1" applyBorder="1" applyAlignment="1">
      <alignment horizontal="center" vertical="top"/>
    </xf>
    <xf numFmtId="0" fontId="2" fillId="0" borderId="14" xfId="53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3" fontId="2" fillId="0" borderId="16" xfId="0" applyNumberFormat="1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3" fontId="2" fillId="0" borderId="19" xfId="0" applyNumberFormat="1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4" fontId="3" fillId="0" borderId="21" xfId="0" applyNumberFormat="1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Fill="1" applyBorder="1" applyAlignment="1" applyProtection="1">
      <alignment horizontal="left" vertical="center" wrapText="1"/>
      <protection/>
    </xf>
    <xf numFmtId="1" fontId="3" fillId="0" borderId="10" xfId="0" applyNumberFormat="1" applyFont="1" applyBorder="1" applyAlignment="1">
      <alignment horizontal="right" vertical="center" wrapText="1"/>
    </xf>
    <xf numFmtId="174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1" fontId="3" fillId="0" borderId="10" xfId="0" applyNumberFormat="1" applyFont="1" applyFill="1" applyBorder="1" applyAlignment="1">
      <alignment horizontal="right" vertical="center" wrapText="1"/>
    </xf>
    <xf numFmtId="0" fontId="40" fillId="0" borderId="0" xfId="0" applyFont="1" applyFill="1" applyBorder="1" applyAlignment="1">
      <alignment/>
    </xf>
    <xf numFmtId="0" fontId="40" fillId="0" borderId="10" xfId="0" applyFont="1" applyFill="1" applyBorder="1" applyAlignment="1">
      <alignment horizontal="center" vertical="top" wrapText="1"/>
    </xf>
    <xf numFmtId="0" fontId="40" fillId="0" borderId="10" xfId="0" applyFont="1" applyFill="1" applyBorder="1" applyAlignment="1">
      <alignment vertical="top" wrapText="1"/>
    </xf>
    <xf numFmtId="0" fontId="40" fillId="0" borderId="10" xfId="0" applyFont="1" applyFill="1" applyBorder="1" applyAlignment="1">
      <alignment horizontal="center" wrapText="1"/>
    </xf>
    <xf numFmtId="2" fontId="40" fillId="0" borderId="10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left" vertical="top" wrapText="1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0" xfId="0" applyFill="1" applyBorder="1" applyAlignment="1">
      <alignment horizontal="left" vertical="top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2" fillId="0" borderId="0" xfId="0" applyFont="1" applyAlignment="1">
      <alignment vertical="top"/>
    </xf>
    <xf numFmtId="0" fontId="40" fillId="0" borderId="0" xfId="0" applyFont="1" applyFill="1" applyBorder="1" applyAlignment="1">
      <alignment vertical="top"/>
    </xf>
    <xf numFmtId="0" fontId="2" fillId="0" borderId="22" xfId="33" applyNumberFormat="1" applyFont="1" applyFill="1" applyBorder="1" applyAlignment="1">
      <alignment horizontal="center" vertical="center" wrapText="1" readingOrder="1"/>
      <protection/>
    </xf>
    <xf numFmtId="0" fontId="2" fillId="0" borderId="10" xfId="0" applyFont="1" applyFill="1" applyBorder="1" applyAlignment="1">
      <alignment vertical="center" wrapText="1"/>
    </xf>
    <xf numFmtId="14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5" fontId="3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>
      <alignment horizontal="left" vertical="top" wrapText="1"/>
    </xf>
    <xf numFmtId="4" fontId="3" fillId="33" borderId="10" xfId="0" applyNumberFormat="1" applyFont="1" applyFill="1" applyBorder="1" applyAlignment="1">
      <alignment vertical="top"/>
    </xf>
    <xf numFmtId="0" fontId="3" fillId="33" borderId="10" xfId="0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3" applyFont="1" applyFill="1" applyAlignment="1">
      <alignment horizontal="left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5" xfId="0" applyNumberFormat="1" applyFont="1" applyFill="1" applyBorder="1" applyAlignment="1" applyProtection="1">
      <alignment horizontal="center" vertical="center" wrapText="1"/>
      <protection/>
    </xf>
    <xf numFmtId="4" fontId="3" fillId="0" borderId="21" xfId="0" applyNumberFormat="1" applyFont="1" applyFill="1" applyBorder="1" applyAlignment="1" applyProtection="1">
      <alignment horizontal="center" vertical="center" wrapText="1"/>
      <protection/>
    </xf>
    <xf numFmtId="4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top" wrapText="1"/>
    </xf>
    <xf numFmtId="174" fontId="2" fillId="0" borderId="23" xfId="0" applyNumberFormat="1" applyFont="1" applyBorder="1" applyAlignment="1">
      <alignment horizontal="center" vertical="center" wrapText="1"/>
    </xf>
    <xf numFmtId="174" fontId="2" fillId="0" borderId="27" xfId="0" applyNumberFormat="1" applyFont="1" applyBorder="1" applyAlignment="1">
      <alignment horizontal="center" vertical="center" wrapText="1"/>
    </xf>
    <xf numFmtId="174" fontId="2" fillId="0" borderId="28" xfId="0" applyNumberFormat="1" applyFont="1" applyBorder="1" applyAlignment="1">
      <alignment horizontal="center" vertical="center" wrapText="1"/>
    </xf>
    <xf numFmtId="1" fontId="3" fillId="0" borderId="23" xfId="0" applyNumberFormat="1" applyFont="1" applyBorder="1" applyAlignment="1">
      <alignment horizontal="center" vertical="center" wrapText="1"/>
    </xf>
    <xf numFmtId="1" fontId="3" fillId="0" borderId="27" xfId="0" applyNumberFormat="1" applyFont="1" applyBorder="1" applyAlignment="1">
      <alignment horizontal="center" vertical="center" wrapText="1"/>
    </xf>
    <xf numFmtId="1" fontId="3" fillId="0" borderId="28" xfId="0" applyNumberFormat="1" applyFont="1" applyBorder="1" applyAlignment="1">
      <alignment horizontal="center" vertical="center" wrapText="1"/>
    </xf>
    <xf numFmtId="1" fontId="2" fillId="0" borderId="23" xfId="0" applyNumberFormat="1" applyFont="1" applyBorder="1" applyAlignment="1">
      <alignment horizontal="center" vertical="center" wrapText="1"/>
    </xf>
    <xf numFmtId="1" fontId="2" fillId="0" borderId="27" xfId="0" applyNumberFormat="1" applyFont="1" applyBorder="1" applyAlignment="1">
      <alignment horizontal="center" vertical="center" wrapText="1"/>
    </xf>
    <xf numFmtId="1" fontId="2" fillId="0" borderId="28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40" fillId="0" borderId="10" xfId="0" applyFont="1" applyFill="1" applyBorder="1" applyAlignment="1">
      <alignment horizontal="center" wrapText="1"/>
    </xf>
    <xf numFmtId="0" fontId="40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justify"/>
    </xf>
    <xf numFmtId="0" fontId="3" fillId="0" borderId="0" xfId="0" applyFont="1" applyFill="1" applyBorder="1" applyAlignment="1">
      <alignment horizontal="left" vertical="top"/>
    </xf>
    <xf numFmtId="0" fontId="2" fillId="0" borderId="22" xfId="33" applyNumberFormat="1" applyFont="1" applyFill="1" applyBorder="1" applyAlignment="1">
      <alignment horizontal="center" vertical="center" wrapText="1" readingOrder="1"/>
      <protection/>
    </xf>
    <xf numFmtId="0" fontId="2" fillId="0" borderId="29" xfId="33" applyNumberFormat="1" applyFont="1" applyFill="1" applyBorder="1" applyAlignment="1">
      <alignment horizontal="center" vertical="center" wrapText="1" readingOrder="1"/>
      <protection/>
    </xf>
    <xf numFmtId="0" fontId="2" fillId="0" borderId="30" xfId="33" applyNumberFormat="1" applyFont="1" applyFill="1" applyBorder="1" applyAlignment="1">
      <alignment horizontal="center" vertical="center" wrapText="1" readingOrder="1"/>
      <protection/>
    </xf>
    <xf numFmtId="0" fontId="2" fillId="0" borderId="0" xfId="33" applyNumberFormat="1" applyFont="1" applyFill="1" applyBorder="1" applyAlignment="1">
      <alignment vertical="top" wrapText="1" readingOrder="1"/>
      <protection/>
    </xf>
    <xf numFmtId="0" fontId="3" fillId="0" borderId="0" xfId="0" applyFont="1" applyFill="1" applyBorder="1" applyAlignment="1">
      <alignment/>
    </xf>
    <xf numFmtId="0" fontId="2" fillId="0" borderId="12" xfId="33" applyNumberFormat="1" applyFont="1" applyFill="1" applyBorder="1" applyAlignment="1">
      <alignment horizontal="center" vertical="center" wrapText="1" readingOrder="1"/>
      <protection/>
    </xf>
    <xf numFmtId="0" fontId="3" fillId="0" borderId="31" xfId="33" applyNumberFormat="1" applyFont="1" applyFill="1" applyBorder="1" applyAlignment="1">
      <alignment vertical="top" wrapText="1"/>
      <protection/>
    </xf>
    <xf numFmtId="0" fontId="3" fillId="0" borderId="32" xfId="33" applyNumberFormat="1" applyFont="1" applyFill="1" applyBorder="1" applyAlignment="1">
      <alignment vertical="top" wrapText="1"/>
      <protection/>
    </xf>
    <xf numFmtId="0" fontId="2" fillId="0" borderId="15" xfId="33" applyNumberFormat="1" applyFont="1" applyFill="1" applyBorder="1" applyAlignment="1">
      <alignment horizontal="center" vertical="center" wrapText="1" readingOrder="1"/>
      <protection/>
    </xf>
    <xf numFmtId="0" fontId="2" fillId="0" borderId="14" xfId="33" applyNumberFormat="1" applyFont="1" applyFill="1" applyBorder="1" applyAlignment="1">
      <alignment horizontal="center" vertical="center" wrapText="1" readingOrder="1"/>
      <protection/>
    </xf>
    <xf numFmtId="0" fontId="2" fillId="0" borderId="33" xfId="33" applyNumberFormat="1" applyFont="1" applyFill="1" applyBorder="1" applyAlignment="1">
      <alignment horizontal="center" vertical="center" wrapText="1" readingOrder="1"/>
      <protection/>
    </xf>
    <xf numFmtId="0" fontId="2" fillId="0" borderId="34" xfId="33" applyNumberFormat="1" applyFont="1" applyFill="1" applyBorder="1" applyAlignment="1">
      <alignment horizontal="center" vertical="center" wrapText="1" readingOrder="1"/>
      <protection/>
    </xf>
    <xf numFmtId="0" fontId="2" fillId="0" borderId="10" xfId="33" applyNumberFormat="1" applyFont="1" applyFill="1" applyBorder="1" applyAlignment="1">
      <alignment horizontal="center" vertical="center" wrapText="1" readingOrder="1"/>
      <protection/>
    </xf>
    <xf numFmtId="0" fontId="3" fillId="0" borderId="10" xfId="0" applyFont="1" applyFill="1" applyBorder="1" applyAlignment="1">
      <alignment horizontal="center" vertical="center"/>
    </xf>
    <xf numFmtId="0" fontId="2" fillId="0" borderId="13" xfId="33" applyNumberFormat="1" applyFont="1" applyFill="1" applyBorder="1" applyAlignment="1">
      <alignment horizontal="center" vertical="center" wrapText="1" readingOrder="1"/>
      <protection/>
    </xf>
    <xf numFmtId="0" fontId="2" fillId="0" borderId="32" xfId="33" applyNumberFormat="1" applyFont="1" applyFill="1" applyBorder="1" applyAlignment="1">
      <alignment horizontal="center" vertical="center" wrapText="1" readingOrder="1"/>
      <protection/>
    </xf>
    <xf numFmtId="0" fontId="2" fillId="0" borderId="0" xfId="33" applyNumberFormat="1" applyFont="1" applyFill="1" applyBorder="1" applyAlignment="1">
      <alignment horizontal="left" vertical="center" wrapText="1" readingOrder="1"/>
      <protection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3" xfId="53" applyFont="1" applyBorder="1" applyAlignment="1">
      <alignment horizontal="center" vertical="center" wrapText="1"/>
      <protection/>
    </xf>
    <xf numFmtId="0" fontId="2" fillId="0" borderId="28" xfId="53" applyFont="1" applyBorder="1" applyAlignment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53" applyFont="1" applyBorder="1" applyAlignment="1">
      <alignment horizontal="center" vertical="center" wrapText="1"/>
      <protection/>
    </xf>
    <xf numFmtId="0" fontId="2" fillId="0" borderId="14" xfId="53" applyFont="1" applyBorder="1" applyAlignment="1">
      <alignment horizontal="center" vertical="center" wrapText="1"/>
      <protection/>
    </xf>
    <xf numFmtId="0" fontId="2" fillId="0" borderId="15" xfId="53" applyNumberFormat="1" applyFont="1" applyFill="1" applyBorder="1" applyAlignment="1" applyProtection="1">
      <alignment horizontal="center" vertical="center" wrapText="1"/>
      <protection/>
    </xf>
    <xf numFmtId="0" fontId="2" fillId="0" borderId="14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33" applyNumberFormat="1" applyFont="1" applyFill="1" applyBorder="1" applyAlignment="1">
      <alignment horizontal="center" vertical="top" wrapText="1" readingOrder="1"/>
      <protection/>
    </xf>
    <xf numFmtId="0" fontId="3" fillId="0" borderId="10" xfId="33" applyNumberFormat="1" applyFont="1" applyFill="1" applyBorder="1" applyAlignment="1">
      <alignment vertical="top" wrapText="1"/>
      <protection/>
    </xf>
    <xf numFmtId="0" fontId="3" fillId="0" borderId="23" xfId="33" applyNumberFormat="1" applyFont="1" applyFill="1" applyBorder="1" applyAlignment="1">
      <alignment horizontal="center" vertical="top" wrapText="1" readingOrder="1"/>
      <protection/>
    </xf>
    <xf numFmtId="0" fontId="3" fillId="0" borderId="28" xfId="33" applyNumberFormat="1" applyFont="1" applyFill="1" applyBorder="1" applyAlignment="1">
      <alignment vertical="top" wrapText="1"/>
      <protection/>
    </xf>
    <xf numFmtId="0" fontId="3" fillId="0" borderId="15" xfId="33" applyNumberFormat="1" applyFont="1" applyFill="1" applyBorder="1" applyAlignment="1">
      <alignment horizontal="center" vertical="top" wrapText="1" readingOrder="1"/>
      <protection/>
    </xf>
    <xf numFmtId="0" fontId="3" fillId="0" borderId="14" xfId="33" applyNumberFormat="1" applyFont="1" applyFill="1" applyBorder="1" applyAlignment="1">
      <alignment horizontal="center" vertical="top" wrapText="1" readingOrder="1"/>
      <protection/>
    </xf>
    <xf numFmtId="0" fontId="2" fillId="0" borderId="12" xfId="33" applyNumberFormat="1" applyFont="1" applyFill="1" applyBorder="1" applyAlignment="1">
      <alignment horizontal="center" vertical="top" wrapText="1" readingOrder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6495ED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4</xdr:row>
      <xdr:rowOff>1666875</xdr:rowOff>
    </xdr:from>
    <xdr:to>
      <xdr:col>4</xdr:col>
      <xdr:colOff>85725</xdr:colOff>
      <xdr:row>4</xdr:row>
      <xdr:rowOff>1866900</xdr:rowOff>
    </xdr:to>
    <xdr:pic>
      <xdr:nvPicPr>
        <xdr:cNvPr id="1" name="Рисунок 1" descr="base_1_181974_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90800" y="2486025"/>
          <a:ext cx="3048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504825</xdr:colOff>
      <xdr:row>4</xdr:row>
      <xdr:rowOff>1657350</xdr:rowOff>
    </xdr:from>
    <xdr:to>
      <xdr:col>8</xdr:col>
      <xdr:colOff>276225</xdr:colOff>
      <xdr:row>4</xdr:row>
      <xdr:rowOff>1838325</xdr:rowOff>
    </xdr:to>
    <xdr:pic>
      <xdr:nvPicPr>
        <xdr:cNvPr id="2" name="Рисунок 2" descr="base_1_181974_1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000625" y="2476500"/>
          <a:ext cx="3810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390525</xdr:colOff>
      <xdr:row>4</xdr:row>
      <xdr:rowOff>1562100</xdr:rowOff>
    </xdr:from>
    <xdr:to>
      <xdr:col>12</xdr:col>
      <xdr:colOff>381000</xdr:colOff>
      <xdr:row>4</xdr:row>
      <xdr:rowOff>1828800</xdr:rowOff>
    </xdr:to>
    <xdr:pic>
      <xdr:nvPicPr>
        <xdr:cNvPr id="3" name="Рисунок 3" descr="base_1_181974_1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39000" y="2381250"/>
          <a:ext cx="5334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180975</xdr:colOff>
      <xdr:row>4</xdr:row>
      <xdr:rowOff>1600200</xdr:rowOff>
    </xdr:from>
    <xdr:to>
      <xdr:col>16</xdr:col>
      <xdr:colOff>171450</xdr:colOff>
      <xdr:row>4</xdr:row>
      <xdr:rowOff>1838325</xdr:rowOff>
    </xdr:to>
    <xdr:pic>
      <xdr:nvPicPr>
        <xdr:cNvPr id="4" name="Рисунок 8" descr="base_1_181974_15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9048750" y="2419350"/>
          <a:ext cx="495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">
      <selection activeCell="M5" sqref="M5"/>
    </sheetView>
  </sheetViews>
  <sheetFormatPr defaultColWidth="9.140625" defaultRowHeight="15"/>
  <cols>
    <col min="1" max="1" width="14.28125" style="1" customWidth="1"/>
    <col min="2" max="2" width="20.140625" style="1" customWidth="1"/>
    <col min="3" max="3" width="17.7109375" style="1" customWidth="1"/>
    <col min="4" max="4" width="15.8515625" style="1" customWidth="1"/>
    <col min="5" max="5" width="17.57421875" style="1" customWidth="1"/>
    <col min="6" max="6" width="15.8515625" style="1" customWidth="1"/>
    <col min="7" max="7" width="17.28125" style="1" customWidth="1"/>
    <col min="8" max="8" width="18.57421875" style="1" customWidth="1"/>
    <col min="9" max="16384" width="9.140625" style="1" customWidth="1"/>
  </cols>
  <sheetData>
    <row r="1" spans="1:8" ht="23.25" customHeight="1">
      <c r="A1" s="69" t="s">
        <v>245</v>
      </c>
      <c r="B1" s="69"/>
      <c r="C1" s="69"/>
      <c r="D1" s="69"/>
      <c r="E1" s="69"/>
      <c r="F1" s="69"/>
      <c r="G1" s="69"/>
      <c r="H1" s="69"/>
    </row>
    <row r="2" ht="17.25" customHeight="1">
      <c r="A2" s="1" t="s">
        <v>246</v>
      </c>
    </row>
    <row r="4" spans="1:8" ht="47.25" customHeight="1">
      <c r="A4" s="109" t="s">
        <v>110</v>
      </c>
      <c r="B4" s="108" t="s">
        <v>111</v>
      </c>
      <c r="C4" s="108">
        <v>2018</v>
      </c>
      <c r="D4" s="108"/>
      <c r="E4" s="108">
        <v>2019</v>
      </c>
      <c r="F4" s="108"/>
      <c r="G4" s="3" t="s">
        <v>112</v>
      </c>
      <c r="H4" s="3" t="s">
        <v>112</v>
      </c>
    </row>
    <row r="5" spans="1:8" ht="45" customHeight="1">
      <c r="A5" s="109"/>
      <c r="B5" s="108"/>
      <c r="C5" s="3" t="s">
        <v>113</v>
      </c>
      <c r="D5" s="3" t="s">
        <v>114</v>
      </c>
      <c r="E5" s="3" t="s">
        <v>113</v>
      </c>
      <c r="F5" s="3" t="s">
        <v>114</v>
      </c>
      <c r="G5" s="3" t="s">
        <v>113</v>
      </c>
      <c r="H5" s="3" t="s">
        <v>114</v>
      </c>
    </row>
    <row r="6" spans="1:8" ht="12.75">
      <c r="A6" s="109" t="s">
        <v>115</v>
      </c>
      <c r="B6" s="3" t="s">
        <v>230</v>
      </c>
      <c r="C6" s="4">
        <f aca="true" t="shared" si="0" ref="C6:D8">C9+C12+C15</f>
        <v>1</v>
      </c>
      <c r="D6" s="4">
        <f t="shared" si="0"/>
        <v>0</v>
      </c>
      <c r="E6" s="4">
        <f aca="true" t="shared" si="1" ref="E6:H8">E9+E12+E15</f>
        <v>1</v>
      </c>
      <c r="F6" s="4">
        <f t="shared" si="1"/>
        <v>0</v>
      </c>
      <c r="G6" s="4">
        <f>G9+G12+G15</f>
        <v>0</v>
      </c>
      <c r="H6" s="4">
        <f>H9+H12+H15</f>
        <v>0</v>
      </c>
    </row>
    <row r="7" spans="1:8" ht="12.75">
      <c r="A7" s="109"/>
      <c r="B7" s="3" t="s">
        <v>231</v>
      </c>
      <c r="C7" s="4">
        <f t="shared" si="0"/>
        <v>0</v>
      </c>
      <c r="D7" s="4">
        <f t="shared" si="0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</row>
    <row r="8" spans="1:8" ht="12.75">
      <c r="A8" s="109"/>
      <c r="B8" s="3" t="s">
        <v>232</v>
      </c>
      <c r="C8" s="4">
        <f t="shared" si="0"/>
        <v>7</v>
      </c>
      <c r="D8" s="4">
        <f t="shared" si="0"/>
        <v>0</v>
      </c>
      <c r="E8" s="4">
        <f t="shared" si="1"/>
        <v>7</v>
      </c>
      <c r="F8" s="4">
        <f t="shared" si="1"/>
        <v>0</v>
      </c>
      <c r="G8" s="4">
        <f t="shared" si="1"/>
        <v>0</v>
      </c>
      <c r="H8" s="4">
        <f t="shared" si="1"/>
        <v>0</v>
      </c>
    </row>
    <row r="9" spans="1:8" ht="12.75">
      <c r="A9" s="109" t="s">
        <v>106</v>
      </c>
      <c r="B9" s="3" t="s">
        <v>230</v>
      </c>
      <c r="C9" s="4">
        <v>1</v>
      </c>
      <c r="D9" s="4"/>
      <c r="E9" s="4">
        <v>1</v>
      </c>
      <c r="F9" s="4"/>
      <c r="G9" s="4">
        <f>E9-C9</f>
        <v>0</v>
      </c>
      <c r="H9" s="4">
        <f>F9-D9</f>
        <v>0</v>
      </c>
    </row>
    <row r="10" spans="1:8" ht="12.75">
      <c r="A10" s="109"/>
      <c r="B10" s="3" t="s">
        <v>231</v>
      </c>
      <c r="C10" s="4"/>
      <c r="D10" s="4"/>
      <c r="E10" s="4"/>
      <c r="F10" s="4"/>
      <c r="G10" s="4">
        <f aca="true" t="shared" si="2" ref="G10:G17">E10-C10</f>
        <v>0</v>
      </c>
      <c r="H10" s="4">
        <f aca="true" t="shared" si="3" ref="H10:H17">F10-D10</f>
        <v>0</v>
      </c>
    </row>
    <row r="11" spans="1:8" ht="12.75">
      <c r="A11" s="109"/>
      <c r="B11" s="3" t="s">
        <v>232</v>
      </c>
      <c r="C11" s="4">
        <v>1</v>
      </c>
      <c r="D11" s="4"/>
      <c r="E11" s="4">
        <v>1</v>
      </c>
      <c r="F11" s="4"/>
      <c r="G11" s="4">
        <f>E11-C11</f>
        <v>0</v>
      </c>
      <c r="H11" s="4">
        <f t="shared" si="3"/>
        <v>0</v>
      </c>
    </row>
    <row r="12" spans="1:8" ht="12.75">
      <c r="A12" s="109" t="s">
        <v>107</v>
      </c>
      <c r="B12" s="3" t="s">
        <v>230</v>
      </c>
      <c r="C12" s="4"/>
      <c r="D12" s="4"/>
      <c r="E12" s="4"/>
      <c r="F12" s="4"/>
      <c r="G12" s="4">
        <f t="shared" si="2"/>
        <v>0</v>
      </c>
      <c r="H12" s="4">
        <f t="shared" si="3"/>
        <v>0</v>
      </c>
    </row>
    <row r="13" spans="1:8" ht="12.75">
      <c r="A13" s="109"/>
      <c r="B13" s="3" t="s">
        <v>231</v>
      </c>
      <c r="C13" s="4"/>
      <c r="D13" s="4"/>
      <c r="E13" s="4"/>
      <c r="F13" s="4"/>
      <c r="G13" s="4">
        <f t="shared" si="2"/>
        <v>0</v>
      </c>
      <c r="H13" s="4">
        <f t="shared" si="3"/>
        <v>0</v>
      </c>
    </row>
    <row r="14" spans="1:8" ht="12.75">
      <c r="A14" s="109"/>
      <c r="B14" s="3" t="s">
        <v>232</v>
      </c>
      <c r="C14" s="4">
        <v>1</v>
      </c>
      <c r="D14" s="4"/>
      <c r="E14" s="4">
        <v>1</v>
      </c>
      <c r="F14" s="4"/>
      <c r="G14" s="4">
        <f t="shared" si="2"/>
        <v>0</v>
      </c>
      <c r="H14" s="4">
        <f t="shared" si="3"/>
        <v>0</v>
      </c>
    </row>
    <row r="15" spans="1:8" ht="12.75">
      <c r="A15" s="109" t="s">
        <v>105</v>
      </c>
      <c r="B15" s="3" t="s">
        <v>230</v>
      </c>
      <c r="C15" s="4"/>
      <c r="D15" s="4"/>
      <c r="E15" s="4"/>
      <c r="F15" s="4"/>
      <c r="G15" s="4">
        <f t="shared" si="2"/>
        <v>0</v>
      </c>
      <c r="H15" s="4">
        <f t="shared" si="3"/>
        <v>0</v>
      </c>
    </row>
    <row r="16" spans="1:8" ht="12.75">
      <c r="A16" s="109"/>
      <c r="B16" s="3" t="s">
        <v>231</v>
      </c>
      <c r="C16" s="4"/>
      <c r="D16" s="4"/>
      <c r="E16" s="4"/>
      <c r="F16" s="4"/>
      <c r="G16" s="4">
        <f t="shared" si="2"/>
        <v>0</v>
      </c>
      <c r="H16" s="4">
        <f t="shared" si="3"/>
        <v>0</v>
      </c>
    </row>
    <row r="17" spans="1:8" ht="12.75">
      <c r="A17" s="109"/>
      <c r="B17" s="3" t="s">
        <v>232</v>
      </c>
      <c r="C17" s="4">
        <v>5</v>
      </c>
      <c r="D17" s="4"/>
      <c r="E17" s="4">
        <v>5</v>
      </c>
      <c r="F17" s="4"/>
      <c r="G17" s="4">
        <f t="shared" si="2"/>
        <v>0</v>
      </c>
      <c r="H17" s="4">
        <f t="shared" si="3"/>
        <v>0</v>
      </c>
    </row>
  </sheetData>
  <sheetProtection/>
  <mergeCells count="8">
    <mergeCell ref="B4:B5"/>
    <mergeCell ref="C4:D4"/>
    <mergeCell ref="A15:A17"/>
    <mergeCell ref="E4:F4"/>
    <mergeCell ref="A6:A8"/>
    <mergeCell ref="A9:A11"/>
    <mergeCell ref="A12:A14"/>
    <mergeCell ref="A4:A5"/>
  </mergeCells>
  <printOptions/>
  <pageMargins left="0.37" right="0.36" top="0.75" bottom="0.75" header="0.3" footer="0.3"/>
  <pageSetup fitToHeight="1" fitToWidth="1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PageLayoutView="0" workbookViewId="0" topLeftCell="A1">
      <selection activeCell="N19" sqref="N19"/>
    </sheetView>
  </sheetViews>
  <sheetFormatPr defaultColWidth="9.140625" defaultRowHeight="15"/>
  <cols>
    <col min="1" max="1" width="15.00390625" style="77" customWidth="1"/>
    <col min="2" max="2" width="16.8515625" style="77" customWidth="1"/>
    <col min="3" max="3" width="10.28125" style="77" customWidth="1"/>
    <col min="4" max="16384" width="8.8515625" style="77" customWidth="1"/>
  </cols>
  <sheetData>
    <row r="1" s="93" customFormat="1" ht="17.25" customHeight="1">
      <c r="A1" s="93" t="s">
        <v>104</v>
      </c>
    </row>
    <row r="2" spans="1:11" s="94" customFormat="1" ht="24" customHeight="1">
      <c r="A2" s="94" t="s">
        <v>259</v>
      </c>
      <c r="K2" s="94" t="s">
        <v>258</v>
      </c>
    </row>
    <row r="3" spans="1:11" ht="30" customHeight="1">
      <c r="A3" s="137" t="s">
        <v>247</v>
      </c>
      <c r="B3" s="137"/>
      <c r="C3" s="137"/>
      <c r="D3" s="137">
        <v>15</v>
      </c>
      <c r="E3" s="137"/>
      <c r="F3" s="137">
        <v>150</v>
      </c>
      <c r="G3" s="137"/>
      <c r="H3" s="137">
        <v>250</v>
      </c>
      <c r="I3" s="137"/>
      <c r="J3" s="137">
        <v>670</v>
      </c>
      <c r="K3" s="137"/>
    </row>
    <row r="4" spans="1:11" ht="12.75">
      <c r="A4" s="137" t="s">
        <v>111</v>
      </c>
      <c r="B4" s="137"/>
      <c r="C4" s="137"/>
      <c r="D4" s="78" t="s">
        <v>248</v>
      </c>
      <c r="E4" s="78" t="s">
        <v>249</v>
      </c>
      <c r="F4" s="78" t="s">
        <v>248</v>
      </c>
      <c r="G4" s="78" t="s">
        <v>249</v>
      </c>
      <c r="H4" s="78" t="s">
        <v>248</v>
      </c>
      <c r="I4" s="78" t="s">
        <v>249</v>
      </c>
      <c r="J4" s="78" t="s">
        <v>248</v>
      </c>
      <c r="K4" s="78" t="s">
        <v>249</v>
      </c>
    </row>
    <row r="5" spans="1:11" ht="73.5" customHeight="1">
      <c r="A5" s="78" t="s">
        <v>250</v>
      </c>
      <c r="B5" s="78" t="s">
        <v>251</v>
      </c>
      <c r="C5" s="78" t="s">
        <v>252</v>
      </c>
      <c r="D5" s="79"/>
      <c r="E5" s="79"/>
      <c r="F5" s="79"/>
      <c r="G5" s="79"/>
      <c r="H5" s="79"/>
      <c r="I5" s="79"/>
      <c r="J5" s="79"/>
      <c r="K5" s="79"/>
    </row>
    <row r="6" spans="1:11" ht="18" customHeight="1">
      <c r="A6" s="136" t="s">
        <v>253</v>
      </c>
      <c r="B6" s="136" t="s">
        <v>254</v>
      </c>
      <c r="C6" s="80" t="s">
        <v>255</v>
      </c>
      <c r="D6" s="81"/>
      <c r="E6" s="79"/>
      <c r="F6" s="79"/>
      <c r="G6" s="79"/>
      <c r="H6" s="79"/>
      <c r="I6" s="79"/>
      <c r="J6" s="79"/>
      <c r="K6" s="79"/>
    </row>
    <row r="7" spans="1:11" ht="12.75">
      <c r="A7" s="136"/>
      <c r="B7" s="136"/>
      <c r="C7" s="80" t="s">
        <v>256</v>
      </c>
      <c r="D7" s="79"/>
      <c r="E7" s="79"/>
      <c r="F7" s="79"/>
      <c r="G7" s="79"/>
      <c r="H7" s="79"/>
      <c r="I7" s="79"/>
      <c r="J7" s="79"/>
      <c r="K7" s="79"/>
    </row>
    <row r="8" spans="1:11" ht="12.75">
      <c r="A8" s="136"/>
      <c r="B8" s="136" t="s">
        <v>257</v>
      </c>
      <c r="C8" s="80" t="s">
        <v>255</v>
      </c>
      <c r="D8" s="81">
        <v>550</v>
      </c>
      <c r="E8" s="79"/>
      <c r="F8" s="79"/>
      <c r="G8" s="79"/>
      <c r="H8" s="79"/>
      <c r="I8" s="79"/>
      <c r="J8" s="79"/>
      <c r="K8" s="79"/>
    </row>
    <row r="9" spans="1:11" ht="12.75">
      <c r="A9" s="136"/>
      <c r="B9" s="136"/>
      <c r="C9" s="80" t="s">
        <v>256</v>
      </c>
      <c r="D9" s="81">
        <v>550</v>
      </c>
      <c r="E9" s="79"/>
      <c r="F9" s="79"/>
      <c r="G9" s="79"/>
      <c r="H9" s="79"/>
      <c r="I9" s="79"/>
      <c r="J9" s="79"/>
      <c r="K9" s="79"/>
    </row>
    <row r="10" spans="1:11" ht="12.75">
      <c r="A10" s="136">
        <v>750</v>
      </c>
      <c r="B10" s="136" t="s">
        <v>254</v>
      </c>
      <c r="C10" s="80" t="s">
        <v>255</v>
      </c>
      <c r="D10" s="79"/>
      <c r="E10" s="79"/>
      <c r="F10" s="79"/>
      <c r="G10" s="79"/>
      <c r="H10" s="79"/>
      <c r="I10" s="79"/>
      <c r="J10" s="79"/>
      <c r="K10" s="79"/>
    </row>
    <row r="11" spans="1:11" ht="12.75">
      <c r="A11" s="136"/>
      <c r="B11" s="136"/>
      <c r="C11" s="80" t="s">
        <v>256</v>
      </c>
      <c r="D11" s="79"/>
      <c r="E11" s="79"/>
      <c r="F11" s="79"/>
      <c r="G11" s="79"/>
      <c r="H11" s="79"/>
      <c r="I11" s="79"/>
      <c r="J11" s="79"/>
      <c r="K11" s="79"/>
    </row>
    <row r="12" spans="1:11" ht="12.75">
      <c r="A12" s="136"/>
      <c r="B12" s="136" t="s">
        <v>257</v>
      </c>
      <c r="C12" s="80" t="s">
        <v>255</v>
      </c>
      <c r="D12" s="81">
        <v>550</v>
      </c>
      <c r="E12" s="79"/>
      <c r="F12" s="79"/>
      <c r="G12" s="79"/>
      <c r="H12" s="79"/>
      <c r="I12" s="79"/>
      <c r="J12" s="79"/>
      <c r="K12" s="79"/>
    </row>
    <row r="13" spans="1:11" ht="12.75">
      <c r="A13" s="136"/>
      <c r="B13" s="136"/>
      <c r="C13" s="80" t="s">
        <v>256</v>
      </c>
      <c r="D13" s="81">
        <v>550</v>
      </c>
      <c r="E13" s="79"/>
      <c r="F13" s="79"/>
      <c r="G13" s="79"/>
      <c r="H13" s="79"/>
      <c r="I13" s="79"/>
      <c r="J13" s="79"/>
      <c r="K13" s="79"/>
    </row>
    <row r="14" spans="1:11" ht="12.75">
      <c r="A14" s="136">
        <v>1000</v>
      </c>
      <c r="B14" s="136" t="s">
        <v>254</v>
      </c>
      <c r="C14" s="80" t="s">
        <v>255</v>
      </c>
      <c r="D14" s="79"/>
      <c r="E14" s="79"/>
      <c r="F14" s="79"/>
      <c r="G14" s="79"/>
      <c r="H14" s="79"/>
      <c r="I14" s="79"/>
      <c r="J14" s="79"/>
      <c r="K14" s="79"/>
    </row>
    <row r="15" spans="1:11" ht="12.75">
      <c r="A15" s="136"/>
      <c r="B15" s="136"/>
      <c r="C15" s="80" t="s">
        <v>256</v>
      </c>
      <c r="D15" s="79"/>
      <c r="E15" s="79"/>
      <c r="F15" s="79"/>
      <c r="G15" s="79"/>
      <c r="H15" s="79"/>
      <c r="I15" s="79"/>
      <c r="J15" s="79"/>
      <c r="K15" s="79"/>
    </row>
    <row r="16" spans="1:11" ht="13.5" customHeight="1">
      <c r="A16" s="136"/>
      <c r="B16" s="136" t="s">
        <v>257</v>
      </c>
      <c r="C16" s="80" t="s">
        <v>255</v>
      </c>
      <c r="D16" s="81">
        <v>550</v>
      </c>
      <c r="E16" s="79"/>
      <c r="F16" s="79"/>
      <c r="G16" s="79"/>
      <c r="H16" s="79"/>
      <c r="I16" s="79"/>
      <c r="J16" s="79"/>
      <c r="K16" s="79"/>
    </row>
    <row r="17" spans="1:11" ht="12.75">
      <c r="A17" s="136"/>
      <c r="B17" s="136"/>
      <c r="C17" s="80" t="s">
        <v>256</v>
      </c>
      <c r="D17" s="81">
        <v>550</v>
      </c>
      <c r="E17" s="79"/>
      <c r="F17" s="79"/>
      <c r="G17" s="79"/>
      <c r="H17" s="79"/>
      <c r="I17" s="79"/>
      <c r="J17" s="79"/>
      <c r="K17" s="79"/>
    </row>
    <row r="18" spans="1:11" ht="12.75">
      <c r="A18" s="136">
        <v>1250</v>
      </c>
      <c r="B18" s="136" t="s">
        <v>254</v>
      </c>
      <c r="C18" s="80" t="s">
        <v>255</v>
      </c>
      <c r="D18" s="79"/>
      <c r="E18" s="79"/>
      <c r="F18" s="79"/>
      <c r="G18" s="79"/>
      <c r="H18" s="79"/>
      <c r="I18" s="79"/>
      <c r="J18" s="79"/>
      <c r="K18" s="79"/>
    </row>
    <row r="19" spans="1:11" ht="12.75">
      <c r="A19" s="136"/>
      <c r="B19" s="136"/>
      <c r="C19" s="80" t="s">
        <v>256</v>
      </c>
      <c r="D19" s="79"/>
      <c r="E19" s="79"/>
      <c r="F19" s="79"/>
      <c r="G19" s="79"/>
      <c r="H19" s="79"/>
      <c r="I19" s="79"/>
      <c r="J19" s="79"/>
      <c r="K19" s="79"/>
    </row>
    <row r="20" spans="1:11" ht="12.75">
      <c r="A20" s="136"/>
      <c r="B20" s="136" t="s">
        <v>257</v>
      </c>
      <c r="C20" s="80" t="s">
        <v>255</v>
      </c>
      <c r="D20" s="81">
        <v>550</v>
      </c>
      <c r="E20" s="79"/>
      <c r="F20" s="79"/>
      <c r="G20" s="79"/>
      <c r="H20" s="79"/>
      <c r="I20" s="79"/>
      <c r="J20" s="79"/>
      <c r="K20" s="79"/>
    </row>
    <row r="21" spans="1:11" ht="12.75">
      <c r="A21" s="136"/>
      <c r="B21" s="136"/>
      <c r="C21" s="80" t="s">
        <v>256</v>
      </c>
      <c r="D21" s="81">
        <v>550</v>
      </c>
      <c r="E21" s="79"/>
      <c r="F21" s="79"/>
      <c r="G21" s="79"/>
      <c r="H21" s="79"/>
      <c r="I21" s="79"/>
      <c r="J21" s="79"/>
      <c r="K21" s="79"/>
    </row>
  </sheetData>
  <sheetProtection/>
  <mergeCells count="18">
    <mergeCell ref="A3:C3"/>
    <mergeCell ref="D3:E3"/>
    <mergeCell ref="F3:G3"/>
    <mergeCell ref="H3:I3"/>
    <mergeCell ref="J3:K3"/>
    <mergeCell ref="A4:C4"/>
    <mergeCell ref="A6:A9"/>
    <mergeCell ref="B6:B7"/>
    <mergeCell ref="B8:B9"/>
    <mergeCell ref="A10:A13"/>
    <mergeCell ref="B10:B11"/>
    <mergeCell ref="B12:B13"/>
    <mergeCell ref="A14:A17"/>
    <mergeCell ref="B14:B15"/>
    <mergeCell ref="B16:B17"/>
    <mergeCell ref="A18:A21"/>
    <mergeCell ref="B18:B19"/>
    <mergeCell ref="B20:B21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G15" sqref="G15"/>
    </sheetView>
  </sheetViews>
  <sheetFormatPr defaultColWidth="9.140625" defaultRowHeight="15"/>
  <cols>
    <col min="1" max="1" width="5.28125" style="9" customWidth="1"/>
    <col min="2" max="2" width="33.7109375" style="9" customWidth="1"/>
    <col min="3" max="3" width="8.57421875" style="9" customWidth="1"/>
    <col min="4" max="4" width="9.00390625" style="9" customWidth="1"/>
    <col min="5" max="5" width="11.140625" style="9" customWidth="1"/>
    <col min="6" max="6" width="7.7109375" style="9" customWidth="1"/>
    <col min="7" max="7" width="9.28125" style="9" customWidth="1"/>
    <col min="8" max="8" width="11.140625" style="9" customWidth="1"/>
    <col min="9" max="9" width="8.00390625" style="9" customWidth="1"/>
    <col min="10" max="10" width="8.28125" style="9" customWidth="1"/>
    <col min="11" max="11" width="11.140625" style="9" customWidth="1"/>
    <col min="12" max="12" width="8.421875" style="9" customWidth="1"/>
    <col min="13" max="13" width="6.8515625" style="9" customWidth="1"/>
    <col min="14" max="14" width="11.140625" style="9" customWidth="1"/>
    <col min="15" max="15" width="8.140625" style="9" customWidth="1"/>
    <col min="16" max="16" width="7.7109375" style="9" customWidth="1"/>
    <col min="17" max="17" width="11.140625" style="9" customWidth="1"/>
    <col min="18" max="18" width="7.7109375" style="9" customWidth="1"/>
    <col min="19" max="16384" width="9.140625" style="9" customWidth="1"/>
  </cols>
  <sheetData>
    <row r="1" ht="12.75">
      <c r="A1" s="9" t="s">
        <v>104</v>
      </c>
    </row>
    <row r="2" spans="1:7" ht="20.25" customHeight="1">
      <c r="A2" s="146" t="s">
        <v>44</v>
      </c>
      <c r="B2" s="147"/>
      <c r="C2" s="147"/>
      <c r="D2" s="147"/>
      <c r="E2" s="147"/>
      <c r="F2" s="147"/>
      <c r="G2" s="147"/>
    </row>
    <row r="3" spans="1:17" ht="16.5" customHeight="1">
      <c r="A3" s="143" t="s">
        <v>108</v>
      </c>
      <c r="B3" s="143" t="s">
        <v>45</v>
      </c>
      <c r="C3" s="148" t="s">
        <v>46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50"/>
    </row>
    <row r="4" spans="1:17" ht="47.25" customHeight="1">
      <c r="A4" s="144"/>
      <c r="B4" s="144"/>
      <c r="C4" s="180" t="s">
        <v>47</v>
      </c>
      <c r="D4" s="149"/>
      <c r="E4" s="150"/>
      <c r="F4" s="180" t="s">
        <v>48</v>
      </c>
      <c r="G4" s="149"/>
      <c r="H4" s="150"/>
      <c r="I4" s="180" t="s">
        <v>49</v>
      </c>
      <c r="J4" s="149"/>
      <c r="K4" s="150"/>
      <c r="L4" s="180" t="s">
        <v>50</v>
      </c>
      <c r="M4" s="149"/>
      <c r="N4" s="150"/>
      <c r="O4" s="180" t="s">
        <v>212</v>
      </c>
      <c r="P4" s="149"/>
      <c r="Q4" s="150"/>
    </row>
    <row r="5" spans="1:17" ht="52.5">
      <c r="A5" s="145"/>
      <c r="B5" s="145"/>
      <c r="C5" s="43">
        <v>2018</v>
      </c>
      <c r="D5" s="43">
        <v>2019</v>
      </c>
      <c r="E5" s="43" t="s">
        <v>109</v>
      </c>
      <c r="F5" s="43">
        <v>2018</v>
      </c>
      <c r="G5" s="43">
        <v>2019</v>
      </c>
      <c r="H5" s="43" t="s">
        <v>109</v>
      </c>
      <c r="I5" s="43">
        <v>2018</v>
      </c>
      <c r="J5" s="43">
        <v>2019</v>
      </c>
      <c r="K5" s="43" t="s">
        <v>109</v>
      </c>
      <c r="L5" s="43">
        <v>2018</v>
      </c>
      <c r="M5" s="43">
        <v>2019</v>
      </c>
      <c r="N5" s="43" t="s">
        <v>109</v>
      </c>
      <c r="O5" s="43">
        <v>2018</v>
      </c>
      <c r="P5" s="43">
        <v>2019</v>
      </c>
      <c r="Q5" s="43" t="s">
        <v>109</v>
      </c>
    </row>
    <row r="6" spans="1:17" ht="12.75">
      <c r="A6" s="38" t="s">
        <v>187</v>
      </c>
      <c r="B6" s="38" t="s">
        <v>188</v>
      </c>
      <c r="C6" s="38" t="s">
        <v>189</v>
      </c>
      <c r="D6" s="38" t="s">
        <v>190</v>
      </c>
      <c r="E6" s="38" t="s">
        <v>191</v>
      </c>
      <c r="F6" s="38" t="s">
        <v>192</v>
      </c>
      <c r="G6" s="38" t="s">
        <v>193</v>
      </c>
      <c r="H6" s="38" t="s">
        <v>194</v>
      </c>
      <c r="I6" s="38" t="s">
        <v>195</v>
      </c>
      <c r="J6" s="38" t="s">
        <v>196</v>
      </c>
      <c r="K6" s="38" t="s">
        <v>197</v>
      </c>
      <c r="L6" s="38" t="s">
        <v>51</v>
      </c>
      <c r="M6" s="38" t="s">
        <v>52</v>
      </c>
      <c r="N6" s="38" t="s">
        <v>53</v>
      </c>
      <c r="O6" s="38" t="s">
        <v>54</v>
      </c>
      <c r="P6" s="38" t="s">
        <v>55</v>
      </c>
      <c r="Q6" s="38" t="s">
        <v>56</v>
      </c>
    </row>
    <row r="7" spans="1:17" ht="26.25">
      <c r="A7" s="43">
        <v>1</v>
      </c>
      <c r="B7" s="39" t="s">
        <v>57</v>
      </c>
      <c r="C7" s="38">
        <f>SUM(C8:C16)</f>
        <v>0</v>
      </c>
      <c r="D7" s="38">
        <f>SUM(D8:D16)</f>
        <v>0</v>
      </c>
      <c r="E7" s="41">
        <v>0</v>
      </c>
      <c r="F7" s="38">
        <v>0</v>
      </c>
      <c r="G7" s="38">
        <f>SUM(G8:G16)</f>
        <v>0</v>
      </c>
      <c r="H7" s="41">
        <v>0</v>
      </c>
      <c r="I7" s="38">
        <f>SUM(I8:I16)</f>
        <v>0</v>
      </c>
      <c r="J7" s="38">
        <f>SUM(J8:J16)</f>
        <v>0</v>
      </c>
      <c r="K7" s="38">
        <v>0</v>
      </c>
      <c r="L7" s="38">
        <f>SUM(L8:L16)</f>
        <v>0</v>
      </c>
      <c r="M7" s="38">
        <f>SUM(M8:M16)</f>
        <v>0</v>
      </c>
      <c r="N7" s="38">
        <v>0</v>
      </c>
      <c r="O7" s="38">
        <f>SUM(O8:O16)</f>
        <v>0</v>
      </c>
      <c r="P7" s="38">
        <f>SUM(P8:P16)</f>
        <v>0</v>
      </c>
      <c r="Q7" s="38">
        <v>0</v>
      </c>
    </row>
    <row r="8" spans="1:17" ht="26.25">
      <c r="A8" s="39" t="s">
        <v>58</v>
      </c>
      <c r="B8" s="40" t="s">
        <v>213</v>
      </c>
      <c r="C8" s="38">
        <v>0</v>
      </c>
      <c r="D8" s="38">
        <v>0</v>
      </c>
      <c r="E8" s="41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</row>
    <row r="9" spans="1:17" ht="26.25">
      <c r="A9" s="39" t="s">
        <v>59</v>
      </c>
      <c r="B9" s="39" t="s">
        <v>214</v>
      </c>
      <c r="C9" s="38">
        <v>0</v>
      </c>
      <c r="D9" s="38">
        <v>0</v>
      </c>
      <c r="E9" s="41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</row>
    <row r="10" spans="1:17" ht="12.75">
      <c r="A10" s="39" t="s">
        <v>60</v>
      </c>
      <c r="B10" s="39" t="s">
        <v>61</v>
      </c>
      <c r="C10" s="38">
        <v>0</v>
      </c>
      <c r="D10" s="38">
        <v>0</v>
      </c>
      <c r="E10" s="41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</row>
    <row r="11" spans="1:17" ht="12.75">
      <c r="A11" s="39" t="s">
        <v>62</v>
      </c>
      <c r="B11" s="39" t="s">
        <v>63</v>
      </c>
      <c r="C11" s="38">
        <v>0</v>
      </c>
      <c r="D11" s="38">
        <v>0</v>
      </c>
      <c r="E11" s="41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</row>
    <row r="12" spans="1:17" ht="26.25">
      <c r="A12" s="39" t="s">
        <v>64</v>
      </c>
      <c r="B12" s="39" t="s">
        <v>65</v>
      </c>
      <c r="C12" s="38">
        <v>0</v>
      </c>
      <c r="D12" s="38">
        <v>0</v>
      </c>
      <c r="E12" s="41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</row>
    <row r="13" spans="1:17" ht="12.75">
      <c r="A13" s="39" t="s">
        <v>66</v>
      </c>
      <c r="B13" s="39" t="s">
        <v>67</v>
      </c>
      <c r="C13" s="38">
        <v>0</v>
      </c>
      <c r="D13" s="38">
        <v>0</v>
      </c>
      <c r="E13" s="41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</row>
    <row r="14" spans="1:17" ht="12.75">
      <c r="A14" s="39" t="s">
        <v>68</v>
      </c>
      <c r="B14" s="39" t="s">
        <v>69</v>
      </c>
      <c r="C14" s="38">
        <v>0</v>
      </c>
      <c r="D14" s="38">
        <v>0</v>
      </c>
      <c r="E14" s="41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</row>
    <row r="15" spans="1:17" ht="12.75">
      <c r="A15" s="39" t="s">
        <v>70</v>
      </c>
      <c r="B15" s="39" t="s">
        <v>71</v>
      </c>
      <c r="C15" s="38">
        <v>0</v>
      </c>
      <c r="D15" s="38">
        <v>0</v>
      </c>
      <c r="E15" s="41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</row>
    <row r="16" spans="1:17" ht="12.75">
      <c r="A16" s="39" t="s">
        <v>72</v>
      </c>
      <c r="B16" s="39" t="s">
        <v>212</v>
      </c>
      <c r="C16" s="38">
        <v>0</v>
      </c>
      <c r="D16" s="38">
        <v>0</v>
      </c>
      <c r="E16" s="41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</row>
    <row r="17" spans="1:17" ht="12.75">
      <c r="A17" s="43">
        <v>2</v>
      </c>
      <c r="B17" s="39" t="s">
        <v>73</v>
      </c>
      <c r="C17" s="38">
        <v>0</v>
      </c>
      <c r="D17" s="38">
        <v>0</v>
      </c>
      <c r="E17" s="41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</row>
    <row r="18" spans="1:17" ht="26.25">
      <c r="A18" s="39" t="s">
        <v>74</v>
      </c>
      <c r="B18" s="39" t="s">
        <v>75</v>
      </c>
      <c r="C18" s="38">
        <v>0</v>
      </c>
      <c r="D18" s="38">
        <f>D19+D20</f>
        <v>0</v>
      </c>
      <c r="E18" s="41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f>P19+P20</f>
        <v>0</v>
      </c>
      <c r="Q18" s="38">
        <v>0</v>
      </c>
    </row>
    <row r="19" spans="1:17" ht="26.25">
      <c r="A19" s="39" t="s">
        <v>76</v>
      </c>
      <c r="B19" s="39" t="s">
        <v>219</v>
      </c>
      <c r="C19" s="38">
        <v>0</v>
      </c>
      <c r="D19" s="38">
        <v>0</v>
      </c>
      <c r="E19" s="41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</row>
    <row r="20" spans="1:17" ht="26.25">
      <c r="A20" s="39" t="s">
        <v>77</v>
      </c>
      <c r="B20" s="39" t="s">
        <v>220</v>
      </c>
      <c r="C20" s="38">
        <v>0</v>
      </c>
      <c r="D20" s="38">
        <v>0</v>
      </c>
      <c r="E20" s="41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</row>
    <row r="21" spans="1:17" ht="26.25">
      <c r="A21" s="39" t="s">
        <v>78</v>
      </c>
      <c r="B21" s="39" t="s">
        <v>214</v>
      </c>
      <c r="C21" s="38">
        <v>0</v>
      </c>
      <c r="D21" s="38">
        <v>0</v>
      </c>
      <c r="E21" s="41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</row>
    <row r="22" spans="1:17" ht="26.25">
      <c r="A22" s="39" t="s">
        <v>79</v>
      </c>
      <c r="B22" s="39" t="s">
        <v>215</v>
      </c>
      <c r="C22" s="38">
        <v>0</v>
      </c>
      <c r="D22" s="38">
        <v>0</v>
      </c>
      <c r="E22" s="41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</row>
    <row r="23" spans="1:17" ht="12.75">
      <c r="A23" s="39" t="s">
        <v>80</v>
      </c>
      <c r="B23" s="39" t="s">
        <v>63</v>
      </c>
      <c r="C23" s="38">
        <v>0</v>
      </c>
      <c r="D23" s="38">
        <v>0</v>
      </c>
      <c r="E23" s="41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</row>
    <row r="24" spans="1:17" ht="26.25">
      <c r="A24" s="39" t="s">
        <v>81</v>
      </c>
      <c r="B24" s="39" t="s">
        <v>82</v>
      </c>
      <c r="C24" s="38">
        <v>0</v>
      </c>
      <c r="D24" s="38">
        <v>0</v>
      </c>
      <c r="E24" s="41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</row>
    <row r="25" spans="1:17" ht="12.75">
      <c r="A25" s="39" t="s">
        <v>83</v>
      </c>
      <c r="B25" s="39" t="s">
        <v>67</v>
      </c>
      <c r="C25" s="38">
        <v>0</v>
      </c>
      <c r="D25" s="38">
        <v>0</v>
      </c>
      <c r="E25" s="41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</row>
    <row r="26" spans="1:17" ht="12.75">
      <c r="A26" s="39" t="s">
        <v>84</v>
      </c>
      <c r="B26" s="39" t="s">
        <v>69</v>
      </c>
      <c r="C26" s="38">
        <v>0</v>
      </c>
      <c r="D26" s="38">
        <v>0</v>
      </c>
      <c r="E26" s="41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</row>
    <row r="27" spans="1:17" ht="12.75">
      <c r="A27" s="39" t="s">
        <v>85</v>
      </c>
      <c r="B27" s="39" t="s">
        <v>71</v>
      </c>
      <c r="C27" s="38">
        <v>0</v>
      </c>
      <c r="D27" s="38">
        <v>0</v>
      </c>
      <c r="E27" s="41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</row>
    <row r="28" spans="1:17" ht="12.75">
      <c r="A28" s="39" t="s">
        <v>86</v>
      </c>
      <c r="B28" s="39" t="s">
        <v>212</v>
      </c>
      <c r="C28" s="38">
        <v>0</v>
      </c>
      <c r="D28" s="38">
        <v>0</v>
      </c>
      <c r="E28" s="41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</row>
    <row r="29" spans="1:17" ht="15" customHeight="1">
      <c r="A29" s="43">
        <v>3</v>
      </c>
      <c r="B29" s="39" t="s">
        <v>87</v>
      </c>
      <c r="C29" s="41">
        <v>0</v>
      </c>
      <c r="D29" s="41">
        <v>0</v>
      </c>
      <c r="E29" s="41">
        <v>0</v>
      </c>
      <c r="F29" s="41">
        <f>SUM(F30:F37)</f>
        <v>0</v>
      </c>
      <c r="G29" s="41">
        <f>SUM(G30:G37)</f>
        <v>0</v>
      </c>
      <c r="H29" s="38">
        <v>0</v>
      </c>
      <c r="I29" s="38">
        <v>0</v>
      </c>
      <c r="J29" s="38">
        <v>0</v>
      </c>
      <c r="K29" s="38">
        <v>0</v>
      </c>
      <c r="L29" s="38">
        <f>SUM(L30:L37)</f>
        <v>0</v>
      </c>
      <c r="M29" s="38">
        <f>SUM(M30:M37)</f>
        <v>0</v>
      </c>
      <c r="N29" s="38">
        <v>0</v>
      </c>
      <c r="O29" s="41">
        <f>SUM(O30:O37)</f>
        <v>0</v>
      </c>
      <c r="P29" s="41">
        <f>SUM(P30:P37)</f>
        <v>0</v>
      </c>
      <c r="Q29" s="38">
        <v>0</v>
      </c>
    </row>
    <row r="30" spans="1:17" ht="15.75" customHeight="1">
      <c r="A30" s="39" t="s">
        <v>88</v>
      </c>
      <c r="B30" s="39" t="s">
        <v>89</v>
      </c>
      <c r="C30" s="41">
        <v>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41">
        <v>0</v>
      </c>
      <c r="P30" s="41">
        <v>0</v>
      </c>
      <c r="Q30" s="41">
        <v>0</v>
      </c>
    </row>
    <row r="31" spans="1:17" ht="39">
      <c r="A31" s="39" t="s">
        <v>90</v>
      </c>
      <c r="B31" s="39" t="s">
        <v>91</v>
      </c>
      <c r="C31" s="38">
        <v>0</v>
      </c>
      <c r="D31" s="38">
        <v>0</v>
      </c>
      <c r="E31" s="41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</row>
    <row r="32" spans="1:17" ht="26.25">
      <c r="A32" s="39" t="s">
        <v>92</v>
      </c>
      <c r="B32" s="39" t="s">
        <v>93</v>
      </c>
      <c r="C32" s="38">
        <v>0</v>
      </c>
      <c r="D32" s="38">
        <v>0</v>
      </c>
      <c r="E32" s="41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</row>
    <row r="33" spans="1:17" ht="26.25">
      <c r="A33" s="39" t="s">
        <v>94</v>
      </c>
      <c r="B33" s="39" t="s">
        <v>95</v>
      </c>
      <c r="C33" s="38">
        <v>0</v>
      </c>
      <c r="D33" s="38">
        <v>0</v>
      </c>
      <c r="E33" s="41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</row>
    <row r="34" spans="1:17" ht="26.25">
      <c r="A34" s="39" t="s">
        <v>96</v>
      </c>
      <c r="B34" s="39" t="s">
        <v>97</v>
      </c>
      <c r="C34" s="38">
        <v>0</v>
      </c>
      <c r="D34" s="38">
        <v>0</v>
      </c>
      <c r="E34" s="41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</row>
    <row r="35" spans="1:17" ht="12.75">
      <c r="A35" s="39" t="s">
        <v>98</v>
      </c>
      <c r="B35" s="39" t="s">
        <v>99</v>
      </c>
      <c r="C35" s="38">
        <v>0</v>
      </c>
      <c r="D35" s="38">
        <v>0</v>
      </c>
      <c r="E35" s="41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</row>
    <row r="36" spans="1:17" ht="12.75">
      <c r="A36" s="39" t="s">
        <v>100</v>
      </c>
      <c r="B36" s="39" t="s">
        <v>101</v>
      </c>
      <c r="C36" s="38">
        <v>0</v>
      </c>
      <c r="D36" s="38">
        <v>0</v>
      </c>
      <c r="E36" s="41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</row>
    <row r="37" spans="1:17" ht="12.75">
      <c r="A37" s="39" t="s">
        <v>102</v>
      </c>
      <c r="B37" s="39" t="s">
        <v>103</v>
      </c>
      <c r="C37" s="38">
        <v>0</v>
      </c>
      <c r="D37" s="38">
        <v>0</v>
      </c>
      <c r="E37" s="41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</row>
    <row r="38" spans="1:17" ht="12.75">
      <c r="A38" s="42"/>
      <c r="B38" s="42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</row>
    <row r="39" spans="1:17" ht="30.75" customHeight="1">
      <c r="A39" s="140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</row>
    <row r="40" spans="1:17" ht="12.75">
      <c r="A40" s="142"/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</row>
    <row r="41" spans="1:17" ht="12.75">
      <c r="A41" s="138"/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</row>
    <row r="42" spans="1:17" ht="33.75" customHeight="1">
      <c r="A42" s="139"/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</row>
    <row r="44" spans="1:17" ht="30" customHeight="1">
      <c r="A44" s="140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</row>
    <row r="45" spans="1:17" ht="27.75" customHeight="1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</row>
  </sheetData>
  <sheetProtection/>
  <mergeCells count="15">
    <mergeCell ref="B3:B5"/>
    <mergeCell ref="A2:G2"/>
    <mergeCell ref="C3:Q3"/>
    <mergeCell ref="C4:E4"/>
    <mergeCell ref="F4:H4"/>
    <mergeCell ref="I4:K4"/>
    <mergeCell ref="L4:N4"/>
    <mergeCell ref="O4:Q4"/>
    <mergeCell ref="A3:A5"/>
    <mergeCell ref="A41:Q41"/>
    <mergeCell ref="A42:Q42"/>
    <mergeCell ref="A44:Q44"/>
    <mergeCell ref="A45:Q45"/>
    <mergeCell ref="A39:Q39"/>
    <mergeCell ref="A40:Q40"/>
  </mergeCells>
  <printOptions/>
  <pageMargins left="0.32" right="0.24" top="0.58" bottom="0.15" header="0.3" footer="0.15"/>
  <pageSetup fitToHeight="1" fitToWidth="1" horizontalDpi="600" verticalDpi="600" orientation="landscape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zoomScalePageLayoutView="0" workbookViewId="0" topLeftCell="A1">
      <selection activeCell="G7" sqref="G7:G8"/>
    </sheetView>
  </sheetViews>
  <sheetFormatPr defaultColWidth="16.7109375" defaultRowHeight="15"/>
  <cols>
    <col min="1" max="1" width="4.140625" style="99" customWidth="1"/>
    <col min="2" max="2" width="17.8515625" style="99" customWidth="1"/>
    <col min="3" max="3" width="7.421875" style="99" customWidth="1"/>
    <col min="4" max="4" width="18.140625" style="99" customWidth="1"/>
    <col min="5" max="5" width="19.7109375" style="99" customWidth="1"/>
    <col min="6" max="6" width="18.00390625" style="99" customWidth="1"/>
    <col min="7" max="7" width="21.28125" style="99" customWidth="1"/>
    <col min="8" max="8" width="30.7109375" style="99" customWidth="1"/>
    <col min="9" max="9" width="15.140625" style="99" customWidth="1"/>
    <col min="10" max="10" width="15.00390625" style="99" customWidth="1"/>
    <col min="11" max="11" width="15.421875" style="99" customWidth="1"/>
    <col min="12" max="12" width="21.140625" style="99" customWidth="1"/>
    <col min="13" max="16384" width="16.7109375" style="99" customWidth="1"/>
  </cols>
  <sheetData>
    <row r="1" ht="20.25" customHeight="1">
      <c r="A1" s="99" t="s">
        <v>104</v>
      </c>
    </row>
    <row r="2" spans="1:12" ht="27" customHeight="1">
      <c r="A2" s="159" t="s">
        <v>273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1:12" ht="84.75" customHeight="1">
      <c r="A3" s="38" t="s">
        <v>108</v>
      </c>
      <c r="B3" s="38" t="s">
        <v>179</v>
      </c>
      <c r="C3" s="38" t="s">
        <v>180</v>
      </c>
      <c r="D3" s="38" t="s">
        <v>181</v>
      </c>
      <c r="E3" s="157" t="s">
        <v>182</v>
      </c>
      <c r="F3" s="158"/>
      <c r="G3" s="38" t="s">
        <v>183</v>
      </c>
      <c r="H3" s="38" t="s">
        <v>184</v>
      </c>
      <c r="I3" s="38" t="s">
        <v>185</v>
      </c>
      <c r="J3" s="38" t="s">
        <v>242</v>
      </c>
      <c r="K3" s="38" t="s">
        <v>241</v>
      </c>
      <c r="L3" s="38" t="s">
        <v>186</v>
      </c>
    </row>
    <row r="4" spans="1:12" ht="14.25" customHeight="1">
      <c r="A4" s="95" t="s">
        <v>187</v>
      </c>
      <c r="B4" s="95" t="s">
        <v>188</v>
      </c>
      <c r="C4" s="95" t="s">
        <v>189</v>
      </c>
      <c r="D4" s="95" t="s">
        <v>190</v>
      </c>
      <c r="E4" s="153" t="s">
        <v>191</v>
      </c>
      <c r="F4" s="154"/>
      <c r="G4" s="95" t="s">
        <v>192</v>
      </c>
      <c r="H4" s="95" t="s">
        <v>193</v>
      </c>
      <c r="I4" s="95" t="s">
        <v>194</v>
      </c>
      <c r="J4" s="95" t="s">
        <v>195</v>
      </c>
      <c r="K4" s="95" t="s">
        <v>196</v>
      </c>
      <c r="L4" s="95" t="s">
        <v>197</v>
      </c>
    </row>
    <row r="5" spans="1:12" ht="60" customHeight="1">
      <c r="A5" s="151">
        <v>1</v>
      </c>
      <c r="B5" s="151" t="s">
        <v>289</v>
      </c>
      <c r="C5" s="155"/>
      <c r="D5" s="151" t="s">
        <v>229</v>
      </c>
      <c r="E5" s="100" t="s">
        <v>293</v>
      </c>
      <c r="F5" s="100" t="s">
        <v>292</v>
      </c>
      <c r="G5" s="151" t="s">
        <v>38</v>
      </c>
      <c r="H5" s="151" t="s">
        <v>37</v>
      </c>
      <c r="I5" s="151">
        <v>0</v>
      </c>
      <c r="J5" s="151">
        <v>0</v>
      </c>
      <c r="K5" s="151">
        <v>0</v>
      </c>
      <c r="L5" s="151" t="s">
        <v>198</v>
      </c>
    </row>
    <row r="6" spans="1:12" ht="48.75" customHeight="1">
      <c r="A6" s="152"/>
      <c r="B6" s="152"/>
      <c r="C6" s="155"/>
      <c r="D6" s="152"/>
      <c r="E6" s="100" t="s">
        <v>288</v>
      </c>
      <c r="F6" s="100" t="s">
        <v>292</v>
      </c>
      <c r="G6" s="152"/>
      <c r="H6" s="152"/>
      <c r="I6" s="152"/>
      <c r="J6" s="152"/>
      <c r="K6" s="152"/>
      <c r="L6" s="152"/>
    </row>
    <row r="7" spans="1:12" ht="39" customHeight="1">
      <c r="A7" s="155">
        <v>2</v>
      </c>
      <c r="B7" s="155" t="s">
        <v>294</v>
      </c>
      <c r="C7" s="156"/>
      <c r="D7" s="155" t="s">
        <v>229</v>
      </c>
      <c r="E7" s="100" t="s">
        <v>286</v>
      </c>
      <c r="F7" s="100" t="s">
        <v>287</v>
      </c>
      <c r="G7" s="155" t="s">
        <v>38</v>
      </c>
      <c r="H7" s="155" t="s">
        <v>290</v>
      </c>
      <c r="I7" s="155">
        <v>0</v>
      </c>
      <c r="J7" s="155">
        <v>0</v>
      </c>
      <c r="K7" s="151">
        <v>0</v>
      </c>
      <c r="L7" s="151" t="s">
        <v>198</v>
      </c>
    </row>
    <row r="8" spans="1:12" ht="42" customHeight="1">
      <c r="A8" s="155"/>
      <c r="B8" s="155"/>
      <c r="C8" s="156"/>
      <c r="D8" s="155"/>
      <c r="E8" s="100" t="s">
        <v>291</v>
      </c>
      <c r="F8" s="100" t="s">
        <v>285</v>
      </c>
      <c r="G8" s="155"/>
      <c r="H8" s="155"/>
      <c r="I8" s="155"/>
      <c r="J8" s="155"/>
      <c r="K8" s="152"/>
      <c r="L8" s="152"/>
    </row>
  </sheetData>
  <sheetProtection/>
  <mergeCells count="23">
    <mergeCell ref="A2:L2"/>
    <mergeCell ref="A5:A6"/>
    <mergeCell ref="B5:B6"/>
    <mergeCell ref="C5:C6"/>
    <mergeCell ref="D5:D6"/>
    <mergeCell ref="G5:G6"/>
    <mergeCell ref="H5:H6"/>
    <mergeCell ref="J7:J8"/>
    <mergeCell ref="K7:K8"/>
    <mergeCell ref="I5:I6"/>
    <mergeCell ref="J5:J6"/>
    <mergeCell ref="K5:K6"/>
    <mergeCell ref="E3:F3"/>
    <mergeCell ref="L7:L8"/>
    <mergeCell ref="E4:F4"/>
    <mergeCell ref="L5:L6"/>
    <mergeCell ref="A7:A8"/>
    <mergeCell ref="B7:B8"/>
    <mergeCell ref="C7:C8"/>
    <mergeCell ref="D7:D8"/>
    <mergeCell ref="G7:G8"/>
    <mergeCell ref="H7:H8"/>
    <mergeCell ref="I7:I8"/>
  </mergeCells>
  <printOptions/>
  <pageMargins left="0.26" right="0.15" top="0.75" bottom="0.75" header="0.3" footer="0.3"/>
  <pageSetup fitToHeight="1" fitToWidth="1" orientation="landscape" paperSize="9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4.8515625" style="1" customWidth="1"/>
    <col min="2" max="2" width="57.140625" style="1" customWidth="1"/>
    <col min="3" max="3" width="20.7109375" style="1" customWidth="1"/>
    <col min="4" max="4" width="26.140625" style="1" customWidth="1"/>
    <col min="5" max="5" width="37.00390625" style="1" customWidth="1"/>
    <col min="6" max="6" width="26.7109375" style="1" customWidth="1"/>
    <col min="7" max="16384" width="9.140625" style="1" customWidth="1"/>
  </cols>
  <sheetData>
    <row r="1" ht="21" customHeight="1">
      <c r="A1" s="1" t="s">
        <v>104</v>
      </c>
    </row>
    <row r="2" spans="1:14" ht="20.25" customHeight="1">
      <c r="A2" s="51" t="s">
        <v>295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4" spans="1:6" ht="21" customHeight="1">
      <c r="A4" s="46" t="s">
        <v>108</v>
      </c>
      <c r="B4" s="46" t="s">
        <v>169</v>
      </c>
      <c r="C4" s="44" t="s">
        <v>170</v>
      </c>
      <c r="D4" s="162" t="s">
        <v>0</v>
      </c>
      <c r="E4" s="163"/>
      <c r="F4" s="101" t="s">
        <v>275</v>
      </c>
    </row>
    <row r="5" spans="1:6" ht="36" customHeight="1">
      <c r="A5" s="166">
        <v>1</v>
      </c>
      <c r="B5" s="164" t="s">
        <v>244</v>
      </c>
      <c r="C5" s="169" t="s">
        <v>171</v>
      </c>
      <c r="D5" s="171" t="s">
        <v>274</v>
      </c>
      <c r="E5" s="173" t="s">
        <v>243</v>
      </c>
      <c r="F5" s="160" t="s">
        <v>276</v>
      </c>
    </row>
    <row r="6" spans="1:6" ht="21.75" customHeight="1">
      <c r="A6" s="167"/>
      <c r="B6" s="165"/>
      <c r="C6" s="170"/>
      <c r="D6" s="172"/>
      <c r="E6" s="173"/>
      <c r="F6" s="161"/>
    </row>
    <row r="7" spans="1:6" ht="30" customHeight="1">
      <c r="A7" s="167"/>
      <c r="B7" s="164" t="s">
        <v>39</v>
      </c>
      <c r="C7" s="169" t="s">
        <v>171</v>
      </c>
      <c r="D7" s="55" t="s">
        <v>40</v>
      </c>
      <c r="E7" s="34" t="s">
        <v>42</v>
      </c>
      <c r="F7" s="96" t="s">
        <v>277</v>
      </c>
    </row>
    <row r="8" spans="1:6" ht="29.25" customHeight="1">
      <c r="A8" s="168"/>
      <c r="B8" s="165"/>
      <c r="C8" s="170"/>
      <c r="D8" s="45" t="s">
        <v>41</v>
      </c>
      <c r="E8" s="34" t="s">
        <v>43</v>
      </c>
      <c r="F8" s="96" t="s">
        <v>277</v>
      </c>
    </row>
    <row r="9" spans="1:6" ht="31.5" customHeight="1">
      <c r="A9" s="46">
        <v>2</v>
      </c>
      <c r="B9" s="47" t="s">
        <v>172</v>
      </c>
      <c r="C9" s="44" t="s">
        <v>173</v>
      </c>
      <c r="D9" s="44" t="s">
        <v>31</v>
      </c>
      <c r="E9" s="44" t="s">
        <v>31</v>
      </c>
      <c r="F9" s="44" t="s">
        <v>31</v>
      </c>
    </row>
    <row r="10" spans="1:6" ht="32.25" customHeight="1">
      <c r="A10" s="50" t="s">
        <v>18</v>
      </c>
      <c r="B10" s="47" t="s">
        <v>174</v>
      </c>
      <c r="C10" s="44" t="s">
        <v>173</v>
      </c>
      <c r="D10" s="44" t="s">
        <v>31</v>
      </c>
      <c r="E10" s="44" t="s">
        <v>31</v>
      </c>
      <c r="F10" s="44" t="s">
        <v>31</v>
      </c>
    </row>
    <row r="11" spans="1:6" ht="39">
      <c r="A11" s="50" t="s">
        <v>19</v>
      </c>
      <c r="B11" s="47" t="s">
        <v>175</v>
      </c>
      <c r="C11" s="44" t="s">
        <v>173</v>
      </c>
      <c r="D11" s="44" t="s">
        <v>31</v>
      </c>
      <c r="E11" s="44" t="s">
        <v>31</v>
      </c>
      <c r="F11" s="44" t="s">
        <v>31</v>
      </c>
    </row>
    <row r="12" spans="1:6" ht="39">
      <c r="A12" s="46">
        <v>3</v>
      </c>
      <c r="B12" s="47" t="s">
        <v>176</v>
      </c>
      <c r="C12" s="44" t="s">
        <v>177</v>
      </c>
      <c r="D12" s="44" t="s">
        <v>31</v>
      </c>
      <c r="E12" s="44" t="s">
        <v>31</v>
      </c>
      <c r="F12" s="44" t="s">
        <v>31</v>
      </c>
    </row>
    <row r="13" spans="1:6" ht="39" customHeight="1">
      <c r="A13" s="46">
        <v>4</v>
      </c>
      <c r="B13" s="47" t="s">
        <v>178</v>
      </c>
      <c r="C13" s="44" t="s">
        <v>177</v>
      </c>
      <c r="D13" s="44" t="s">
        <v>31</v>
      </c>
      <c r="E13" s="44" t="s">
        <v>31</v>
      </c>
      <c r="F13" s="44" t="s">
        <v>31</v>
      </c>
    </row>
  </sheetData>
  <sheetProtection/>
  <mergeCells count="9">
    <mergeCell ref="F5:F6"/>
    <mergeCell ref="D4:E4"/>
    <mergeCell ref="B7:B8"/>
    <mergeCell ref="A5:A8"/>
    <mergeCell ref="C5:C6"/>
    <mergeCell ref="D5:D6"/>
    <mergeCell ref="E5:E6"/>
    <mergeCell ref="B5:B6"/>
    <mergeCell ref="C7:C8"/>
  </mergeCells>
  <printOptions/>
  <pageMargins left="0.7" right="0.7" top="0.75" bottom="0.75" header="0.3" footer="0.3"/>
  <pageSetup fitToHeight="1" fitToWidth="1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"/>
  <sheetViews>
    <sheetView tabSelected="1" zoomScale="85" zoomScaleNormal="85" zoomScalePageLayoutView="0" workbookViewId="0" topLeftCell="A1">
      <selection activeCell="A3" sqref="A3"/>
    </sheetView>
  </sheetViews>
  <sheetFormatPr defaultColWidth="6.8515625" defaultRowHeight="15"/>
  <cols>
    <col min="1" max="1" width="5.140625" style="9" customWidth="1"/>
    <col min="2" max="2" width="19.57421875" style="9" customWidth="1"/>
    <col min="3" max="3" width="10.421875" style="9" customWidth="1"/>
    <col min="4" max="4" width="11.140625" style="9" customWidth="1"/>
    <col min="5" max="5" width="11.28125" style="9" customWidth="1"/>
    <col min="6" max="6" width="13.00390625" style="9" customWidth="1"/>
    <col min="7" max="7" width="14.57421875" style="9" customWidth="1"/>
    <col min="8" max="8" width="14.8515625" style="9" customWidth="1"/>
    <col min="9" max="9" width="8.28125" style="9" customWidth="1"/>
    <col min="10" max="10" width="13.8515625" style="9" customWidth="1"/>
    <col min="11" max="11" width="16.140625" style="9" customWidth="1"/>
    <col min="12" max="12" width="13.7109375" style="9" customWidth="1"/>
    <col min="13" max="13" width="13.421875" style="9" customWidth="1"/>
    <col min="14" max="14" width="16.140625" style="9" customWidth="1"/>
    <col min="15" max="15" width="8.57421875" style="9" customWidth="1"/>
    <col min="16" max="16" width="15.421875" style="9" customWidth="1"/>
    <col min="17" max="17" width="13.57421875" style="9" customWidth="1"/>
    <col min="18" max="18" width="16.57421875" style="9" customWidth="1"/>
    <col min="19" max="19" width="14.421875" style="9" customWidth="1"/>
    <col min="20" max="20" width="14.7109375" style="9" customWidth="1"/>
    <col min="21" max="21" width="15.8515625" style="9" customWidth="1"/>
    <col min="22" max="22" width="8.421875" style="9" customWidth="1"/>
    <col min="23" max="23" width="16.57421875" style="9" customWidth="1"/>
    <col min="24" max="24" width="15.140625" style="9" customWidth="1"/>
    <col min="25" max="25" width="15.00390625" style="9" customWidth="1"/>
    <col min="26" max="26" width="7.57421875" style="9" customWidth="1"/>
    <col min="27" max="27" width="16.28125" style="9" customWidth="1"/>
    <col min="28" max="28" width="15.00390625" style="9" customWidth="1"/>
    <col min="29" max="29" width="11.28125" style="9" customWidth="1"/>
    <col min="30" max="30" width="14.140625" style="48" customWidth="1"/>
    <col min="31" max="31" width="14.57421875" style="48" customWidth="1"/>
    <col min="32" max="16384" width="6.8515625" style="9" customWidth="1"/>
  </cols>
  <sheetData>
    <row r="1" ht="12.75">
      <c r="A1" s="9" t="s">
        <v>104</v>
      </c>
    </row>
    <row r="2" ht="12.75">
      <c r="A2" s="9" t="s">
        <v>278</v>
      </c>
    </row>
    <row r="4" spans="1:31" s="49" customFormat="1" ht="33" customHeight="1">
      <c r="A4" s="178" t="s">
        <v>108</v>
      </c>
      <c r="B4" s="178" t="s">
        <v>199</v>
      </c>
      <c r="C4" s="178" t="s">
        <v>200</v>
      </c>
      <c r="D4" s="178" t="s">
        <v>201</v>
      </c>
      <c r="E4" s="174" t="s">
        <v>202</v>
      </c>
      <c r="F4" s="175"/>
      <c r="G4" s="175"/>
      <c r="H4" s="175"/>
      <c r="I4" s="175"/>
      <c r="J4" s="174" t="s">
        <v>203</v>
      </c>
      <c r="K4" s="175"/>
      <c r="L4" s="175"/>
      <c r="M4" s="175"/>
      <c r="N4" s="175"/>
      <c r="O4" s="175"/>
      <c r="P4" s="174" t="s">
        <v>204</v>
      </c>
      <c r="Q4" s="175"/>
      <c r="R4" s="175"/>
      <c r="S4" s="175"/>
      <c r="T4" s="175"/>
      <c r="U4" s="175"/>
      <c r="V4" s="175"/>
      <c r="W4" s="174" t="s">
        <v>205</v>
      </c>
      <c r="X4" s="175"/>
      <c r="Y4" s="175"/>
      <c r="Z4" s="175"/>
      <c r="AA4" s="174" t="s">
        <v>206</v>
      </c>
      <c r="AB4" s="175"/>
      <c r="AC4" s="175"/>
      <c r="AD4" s="176" t="s">
        <v>207</v>
      </c>
      <c r="AE4" s="177"/>
    </row>
    <row r="5" spans="1:31" s="49" customFormat="1" ht="118.5" customHeight="1">
      <c r="A5" s="179"/>
      <c r="B5" s="179"/>
      <c r="C5" s="179"/>
      <c r="D5" s="179"/>
      <c r="E5" s="52" t="s">
        <v>208</v>
      </c>
      <c r="F5" s="52" t="s">
        <v>209</v>
      </c>
      <c r="G5" s="52" t="s">
        <v>210</v>
      </c>
      <c r="H5" s="52" t="s">
        <v>211</v>
      </c>
      <c r="I5" s="52" t="s">
        <v>212</v>
      </c>
      <c r="J5" s="52" t="s">
        <v>213</v>
      </c>
      <c r="K5" s="52" t="s">
        <v>214</v>
      </c>
      <c r="L5" s="52" t="s">
        <v>215</v>
      </c>
      <c r="M5" s="52" t="s">
        <v>216</v>
      </c>
      <c r="N5" s="52" t="s">
        <v>217</v>
      </c>
      <c r="O5" s="52" t="s">
        <v>218</v>
      </c>
      <c r="P5" s="52" t="s">
        <v>219</v>
      </c>
      <c r="Q5" s="52" t="s">
        <v>220</v>
      </c>
      <c r="R5" s="52" t="s">
        <v>214</v>
      </c>
      <c r="S5" s="52" t="s">
        <v>215</v>
      </c>
      <c r="T5" s="52" t="s">
        <v>216</v>
      </c>
      <c r="U5" s="52" t="s">
        <v>217</v>
      </c>
      <c r="V5" s="52" t="s">
        <v>212</v>
      </c>
      <c r="W5" s="52" t="s">
        <v>221</v>
      </c>
      <c r="X5" s="52" t="s">
        <v>222</v>
      </c>
      <c r="Y5" s="52" t="s">
        <v>223</v>
      </c>
      <c r="Z5" s="52" t="s">
        <v>212</v>
      </c>
      <c r="AA5" s="52" t="s">
        <v>224</v>
      </c>
      <c r="AB5" s="52" t="s">
        <v>225</v>
      </c>
      <c r="AC5" s="52" t="s">
        <v>226</v>
      </c>
      <c r="AD5" s="53" t="s">
        <v>227</v>
      </c>
      <c r="AE5" s="53" t="s">
        <v>228</v>
      </c>
    </row>
    <row r="6" spans="1:31" s="49" customFormat="1" ht="12.75">
      <c r="A6" s="52">
        <v>1</v>
      </c>
      <c r="B6" s="52">
        <v>2</v>
      </c>
      <c r="C6" s="52">
        <v>3</v>
      </c>
      <c r="D6" s="52">
        <v>4</v>
      </c>
      <c r="E6" s="52">
        <v>5</v>
      </c>
      <c r="F6" s="52">
        <v>6</v>
      </c>
      <c r="G6" s="52">
        <v>7</v>
      </c>
      <c r="H6" s="52">
        <v>8</v>
      </c>
      <c r="I6" s="52">
        <v>9</v>
      </c>
      <c r="J6" s="52">
        <v>10</v>
      </c>
      <c r="K6" s="52">
        <v>11</v>
      </c>
      <c r="L6" s="52">
        <v>12</v>
      </c>
      <c r="M6" s="52">
        <v>13</v>
      </c>
      <c r="N6" s="52">
        <v>14</v>
      </c>
      <c r="O6" s="52">
        <v>15</v>
      </c>
      <c r="P6" s="52">
        <v>16</v>
      </c>
      <c r="Q6" s="52">
        <v>17</v>
      </c>
      <c r="R6" s="52">
        <v>18</v>
      </c>
      <c r="S6" s="52">
        <v>19</v>
      </c>
      <c r="T6" s="52">
        <v>20</v>
      </c>
      <c r="U6" s="52">
        <v>21</v>
      </c>
      <c r="V6" s="52">
        <v>22</v>
      </c>
      <c r="W6" s="52">
        <v>23</v>
      </c>
      <c r="X6" s="52">
        <v>24</v>
      </c>
      <c r="Y6" s="52">
        <v>25</v>
      </c>
      <c r="Z6" s="52">
        <v>26</v>
      </c>
      <c r="AA6" s="52">
        <v>27</v>
      </c>
      <c r="AB6" s="52">
        <v>28</v>
      </c>
      <c r="AC6" s="52">
        <v>29</v>
      </c>
      <c r="AD6" s="53">
        <v>30</v>
      </c>
      <c r="AE6" s="53">
        <v>31</v>
      </c>
    </row>
    <row r="7" spans="1:31" s="49" customFormat="1" ht="62.25" customHeight="1">
      <c r="A7" s="54" t="s">
        <v>31</v>
      </c>
      <c r="B7" s="54" t="s">
        <v>31</v>
      </c>
      <c r="C7" s="54" t="s">
        <v>31</v>
      </c>
      <c r="D7" s="54" t="s">
        <v>31</v>
      </c>
      <c r="E7" s="54" t="s">
        <v>31</v>
      </c>
      <c r="F7" s="54" t="s">
        <v>31</v>
      </c>
      <c r="G7" s="54" t="s">
        <v>31</v>
      </c>
      <c r="H7" s="54" t="s">
        <v>31</v>
      </c>
      <c r="I7" s="54" t="s">
        <v>31</v>
      </c>
      <c r="J7" s="54" t="s">
        <v>31</v>
      </c>
      <c r="K7" s="54" t="s">
        <v>31</v>
      </c>
      <c r="L7" s="54" t="s">
        <v>31</v>
      </c>
      <c r="M7" s="54" t="s">
        <v>31</v>
      </c>
      <c r="N7" s="54" t="s">
        <v>31</v>
      </c>
      <c r="O7" s="54" t="s">
        <v>31</v>
      </c>
      <c r="P7" s="54" t="s">
        <v>31</v>
      </c>
      <c r="Q7" s="54" t="s">
        <v>31</v>
      </c>
      <c r="R7" s="54" t="s">
        <v>31</v>
      </c>
      <c r="S7" s="54" t="s">
        <v>31</v>
      </c>
      <c r="T7" s="54" t="s">
        <v>31</v>
      </c>
      <c r="U7" s="54" t="s">
        <v>31</v>
      </c>
      <c r="V7" s="54" t="s">
        <v>31</v>
      </c>
      <c r="W7" s="54" t="s">
        <v>31</v>
      </c>
      <c r="X7" s="54" t="s">
        <v>31</v>
      </c>
      <c r="Y7" s="54" t="s">
        <v>31</v>
      </c>
      <c r="Z7" s="54" t="s">
        <v>31</v>
      </c>
      <c r="AA7" s="54" t="s">
        <v>31</v>
      </c>
      <c r="AB7" s="54" t="s">
        <v>31</v>
      </c>
      <c r="AC7" s="54" t="s">
        <v>31</v>
      </c>
      <c r="AD7" s="54" t="s">
        <v>31</v>
      </c>
      <c r="AE7" s="54" t="s">
        <v>31</v>
      </c>
    </row>
  </sheetData>
  <sheetProtection/>
  <mergeCells count="10">
    <mergeCell ref="AA4:AC4"/>
    <mergeCell ref="AD4:AE4"/>
    <mergeCell ref="E4:I4"/>
    <mergeCell ref="J4:O4"/>
    <mergeCell ref="A4:A5"/>
    <mergeCell ref="B4:B5"/>
    <mergeCell ref="C4:C5"/>
    <mergeCell ref="D4:D5"/>
    <mergeCell ref="P4:V4"/>
    <mergeCell ref="W4:Z4"/>
  </mergeCells>
  <printOptions/>
  <pageMargins left="0.16" right="0.17" top="0.75" bottom="0.75" header="0.3" footer="0.3"/>
  <pageSetup fitToWidth="2" fitToHeight="1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12.421875" style="1" customWidth="1"/>
    <col min="2" max="2" width="33.57421875" style="1" customWidth="1"/>
    <col min="3" max="3" width="12.140625" style="1" customWidth="1"/>
    <col min="4" max="5" width="21.57421875" style="1" customWidth="1"/>
    <col min="6" max="6" width="24.57421875" style="1" customWidth="1"/>
    <col min="7" max="16384" width="9.140625" style="1" customWidth="1"/>
  </cols>
  <sheetData>
    <row r="1" ht="15.75" customHeight="1">
      <c r="A1" s="1" t="s">
        <v>245</v>
      </c>
    </row>
    <row r="2" ht="15.75" customHeight="1">
      <c r="A2" s="1" t="s">
        <v>13</v>
      </c>
    </row>
    <row r="4" spans="1:6" ht="45" customHeight="1">
      <c r="A4" s="113" t="s">
        <v>235</v>
      </c>
      <c r="B4" s="113" t="s">
        <v>116</v>
      </c>
      <c r="C4" s="113" t="s">
        <v>237</v>
      </c>
      <c r="D4" s="109" t="s">
        <v>118</v>
      </c>
      <c r="E4" s="109"/>
      <c r="F4" s="109"/>
    </row>
    <row r="5" spans="1:6" ht="72.75" customHeight="1">
      <c r="A5" s="114"/>
      <c r="B5" s="114"/>
      <c r="C5" s="114"/>
      <c r="D5" s="2" t="s">
        <v>119</v>
      </c>
      <c r="E5" s="2" t="s">
        <v>234</v>
      </c>
      <c r="F5" s="2" t="s">
        <v>236</v>
      </c>
    </row>
    <row r="6" spans="1:6" ht="13.5" thickBot="1">
      <c r="A6" s="56">
        <v>1</v>
      </c>
      <c r="B6" s="56">
        <v>2</v>
      </c>
      <c r="C6" s="68">
        <v>3</v>
      </c>
      <c r="D6" s="58">
        <v>4</v>
      </c>
      <c r="E6" s="58">
        <v>5</v>
      </c>
      <c r="F6" s="67">
        <v>6</v>
      </c>
    </row>
    <row r="7" spans="1:6" ht="12.75">
      <c r="A7" s="110">
        <v>2018</v>
      </c>
      <c r="B7" s="59" t="s">
        <v>120</v>
      </c>
      <c r="C7" s="57" t="s">
        <v>173</v>
      </c>
      <c r="D7" s="60">
        <v>9</v>
      </c>
      <c r="E7" s="60">
        <v>16</v>
      </c>
      <c r="F7" s="61">
        <v>0</v>
      </c>
    </row>
    <row r="8" spans="1:6" ht="12.75">
      <c r="A8" s="111"/>
      <c r="B8" s="3" t="s">
        <v>233</v>
      </c>
      <c r="C8" s="3" t="s">
        <v>173</v>
      </c>
      <c r="D8" s="5">
        <v>0</v>
      </c>
      <c r="E8" s="5">
        <v>0</v>
      </c>
      <c r="F8" s="62">
        <v>0</v>
      </c>
    </row>
    <row r="9" spans="1:6" ht="12.75">
      <c r="A9" s="111"/>
      <c r="B9" s="3" t="s">
        <v>1</v>
      </c>
      <c r="C9" s="3" t="s">
        <v>173</v>
      </c>
      <c r="D9" s="5">
        <v>7</v>
      </c>
      <c r="E9" s="5">
        <v>7</v>
      </c>
      <c r="F9" s="63">
        <v>7</v>
      </c>
    </row>
    <row r="10" spans="1:6" ht="13.5" thickBot="1">
      <c r="A10" s="112"/>
      <c r="B10" s="64" t="s">
        <v>115</v>
      </c>
      <c r="C10" s="64" t="s">
        <v>173</v>
      </c>
      <c r="D10" s="65">
        <f>SUM(D7:D9)</f>
        <v>16</v>
      </c>
      <c r="E10" s="65">
        <f>SUM(E7:E9)</f>
        <v>23</v>
      </c>
      <c r="F10" s="66">
        <f>SUM(F7:F9)</f>
        <v>7</v>
      </c>
    </row>
    <row r="11" spans="1:6" ht="12.75">
      <c r="A11" s="110">
        <v>2019</v>
      </c>
      <c r="B11" s="59" t="s">
        <v>120</v>
      </c>
      <c r="C11" s="57" t="s">
        <v>173</v>
      </c>
      <c r="D11" s="60">
        <v>9</v>
      </c>
      <c r="E11" s="60">
        <v>16</v>
      </c>
      <c r="F11" s="61">
        <v>0</v>
      </c>
    </row>
    <row r="12" spans="1:6" ht="12.75">
      <c r="A12" s="111"/>
      <c r="B12" s="3" t="s">
        <v>233</v>
      </c>
      <c r="C12" s="3" t="s">
        <v>173</v>
      </c>
      <c r="D12" s="5">
        <v>0</v>
      </c>
      <c r="E12" s="5">
        <v>0</v>
      </c>
      <c r="F12" s="62">
        <v>0</v>
      </c>
    </row>
    <row r="13" spans="1:6" ht="12.75">
      <c r="A13" s="111"/>
      <c r="B13" s="3" t="s">
        <v>1</v>
      </c>
      <c r="C13" s="3" t="s">
        <v>173</v>
      </c>
      <c r="D13" s="5">
        <v>7</v>
      </c>
      <c r="E13" s="5">
        <v>7</v>
      </c>
      <c r="F13" s="63">
        <v>7</v>
      </c>
    </row>
    <row r="14" spans="1:6" ht="13.5" thickBot="1">
      <c r="A14" s="112"/>
      <c r="B14" s="64" t="s">
        <v>115</v>
      </c>
      <c r="C14" s="64" t="s">
        <v>173</v>
      </c>
      <c r="D14" s="65">
        <f>SUM(D11:D13)</f>
        <v>16</v>
      </c>
      <c r="E14" s="65">
        <f>SUM(E11:E13)</f>
        <v>23</v>
      </c>
      <c r="F14" s="66">
        <f>SUM(F11:F13)</f>
        <v>7</v>
      </c>
    </row>
    <row r="15" spans="1:6" ht="12.75">
      <c r="A15" s="110" t="s">
        <v>267</v>
      </c>
      <c r="B15" s="59" t="s">
        <v>120</v>
      </c>
      <c r="C15" s="57" t="s">
        <v>173</v>
      </c>
      <c r="D15" s="60">
        <f>D11-D7</f>
        <v>0</v>
      </c>
      <c r="E15" s="60">
        <f>E11-E7</f>
        <v>0</v>
      </c>
      <c r="F15" s="61">
        <f>F11-F7</f>
        <v>0</v>
      </c>
    </row>
    <row r="16" spans="1:6" ht="12.75">
      <c r="A16" s="111"/>
      <c r="B16" s="3" t="s">
        <v>233</v>
      </c>
      <c r="C16" s="3" t="s">
        <v>173</v>
      </c>
      <c r="D16" s="5">
        <v>0</v>
      </c>
      <c r="E16" s="5">
        <v>0</v>
      </c>
      <c r="F16" s="62">
        <v>0</v>
      </c>
    </row>
    <row r="17" spans="1:6" ht="12.75">
      <c r="A17" s="111"/>
      <c r="B17" s="3" t="s">
        <v>1</v>
      </c>
      <c r="C17" s="3" t="s">
        <v>173</v>
      </c>
      <c r="D17" s="5">
        <f>D13-D9</f>
        <v>0</v>
      </c>
      <c r="E17" s="5">
        <f>E13-E9</f>
        <v>0</v>
      </c>
      <c r="F17" s="62">
        <f>F13-F9</f>
        <v>0</v>
      </c>
    </row>
    <row r="18" spans="1:6" ht="13.5" thickBot="1">
      <c r="A18" s="112"/>
      <c r="B18" s="64" t="s">
        <v>115</v>
      </c>
      <c r="C18" s="64" t="s">
        <v>173</v>
      </c>
      <c r="D18" s="65">
        <f>SUM(D15:D17)</f>
        <v>0</v>
      </c>
      <c r="E18" s="65">
        <f>SUM(E15:E17)</f>
        <v>0</v>
      </c>
      <c r="F18" s="66">
        <f>SUM(F15:F17)</f>
        <v>0</v>
      </c>
    </row>
  </sheetData>
  <sheetProtection/>
  <mergeCells count="7">
    <mergeCell ref="A15:A18"/>
    <mergeCell ref="D4:F4"/>
    <mergeCell ref="A7:A10"/>
    <mergeCell ref="A11:A14"/>
    <mergeCell ref="A4:A5"/>
    <mergeCell ref="B4:B5"/>
    <mergeCell ref="C4:C5"/>
  </mergeCells>
  <printOptions/>
  <pageMargins left="0.42" right="0.35" top="0.75" bottom="0.75" header="0.3" footer="0.3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23.28125" style="9" customWidth="1"/>
    <col min="2" max="2" width="29.7109375" style="9" customWidth="1"/>
    <col min="3" max="7" width="16.8515625" style="9" customWidth="1"/>
    <col min="8" max="16384" width="9.140625" style="9" customWidth="1"/>
  </cols>
  <sheetData>
    <row r="1" ht="17.25" customHeight="1">
      <c r="A1" s="9" t="s">
        <v>245</v>
      </c>
    </row>
    <row r="2" spans="1:7" ht="17.25" customHeight="1">
      <c r="A2" s="115" t="s">
        <v>6</v>
      </c>
      <c r="B2" s="115"/>
      <c r="C2" s="115"/>
      <c r="D2" s="115"/>
      <c r="E2" s="115"/>
      <c r="F2" s="115"/>
      <c r="G2" s="115"/>
    </row>
    <row r="3" spans="1:7" ht="17.25" customHeight="1">
      <c r="A3" s="10"/>
      <c r="B3" s="10"/>
      <c r="C3" s="10"/>
      <c r="D3" s="10"/>
      <c r="E3" s="10"/>
      <c r="F3" s="10"/>
      <c r="G3" s="10"/>
    </row>
    <row r="4" spans="1:7" ht="37.5" customHeight="1">
      <c r="A4" s="7" t="s">
        <v>5</v>
      </c>
      <c r="B4" s="98" t="s">
        <v>117</v>
      </c>
      <c r="C4" s="7" t="s">
        <v>4</v>
      </c>
      <c r="D4" s="7" t="s">
        <v>122</v>
      </c>
      <c r="E4" s="7" t="s">
        <v>123</v>
      </c>
      <c r="F4" s="7" t="s">
        <v>3</v>
      </c>
      <c r="G4" s="7" t="s">
        <v>124</v>
      </c>
    </row>
    <row r="5" spans="1:7" ht="17.25" customHeight="1">
      <c r="A5" s="116" t="s">
        <v>279</v>
      </c>
      <c r="B5" s="97" t="s">
        <v>268</v>
      </c>
      <c r="C5" s="13" t="s">
        <v>2</v>
      </c>
      <c r="D5" s="8">
        <f aca="true" t="shared" si="0" ref="D5:D18">SUM(E5:G5)</f>
        <v>2770</v>
      </c>
      <c r="E5" s="8">
        <v>2500</v>
      </c>
      <c r="F5" s="8">
        <v>270</v>
      </c>
      <c r="G5" s="8"/>
    </row>
    <row r="6" spans="1:7" ht="17.25" customHeight="1">
      <c r="A6" s="116"/>
      <c r="B6" s="13" t="s">
        <v>238</v>
      </c>
      <c r="C6" s="13" t="s">
        <v>2</v>
      </c>
      <c r="D6" s="8">
        <f t="shared" si="0"/>
        <v>2770</v>
      </c>
      <c r="E6" s="8">
        <v>2500</v>
      </c>
      <c r="F6" s="8">
        <v>270</v>
      </c>
      <c r="G6" s="8"/>
    </row>
    <row r="7" spans="1:7" ht="17.25" customHeight="1">
      <c r="A7" s="116"/>
      <c r="B7" s="70" t="s">
        <v>267</v>
      </c>
      <c r="C7" s="13" t="s">
        <v>2</v>
      </c>
      <c r="D7" s="8">
        <v>0</v>
      </c>
      <c r="E7" s="8">
        <v>0</v>
      </c>
      <c r="F7" s="8">
        <v>0</v>
      </c>
      <c r="G7" s="8">
        <v>0</v>
      </c>
    </row>
    <row r="8" spans="1:7" ht="17.25" customHeight="1">
      <c r="A8" s="117" t="s">
        <v>280</v>
      </c>
      <c r="B8" s="13" t="s">
        <v>268</v>
      </c>
      <c r="C8" s="13" t="s">
        <v>2</v>
      </c>
      <c r="D8" s="8">
        <f t="shared" si="0"/>
        <v>22780</v>
      </c>
      <c r="E8" s="8"/>
      <c r="F8" s="8">
        <v>12550</v>
      </c>
      <c r="G8" s="8">
        <v>10230</v>
      </c>
    </row>
    <row r="9" spans="1:7" ht="17.25" customHeight="1">
      <c r="A9" s="118"/>
      <c r="B9" s="13" t="s">
        <v>238</v>
      </c>
      <c r="C9" s="13" t="s">
        <v>2</v>
      </c>
      <c r="D9" s="8">
        <f>SUM(E9:G9)</f>
        <v>22780</v>
      </c>
      <c r="E9" s="8"/>
      <c r="F9" s="8">
        <v>12550</v>
      </c>
      <c r="G9" s="8">
        <v>10230</v>
      </c>
    </row>
    <row r="10" spans="1:7" ht="17.25" customHeight="1">
      <c r="A10" s="119"/>
      <c r="B10" s="70" t="s">
        <v>267</v>
      </c>
      <c r="C10" s="13" t="s">
        <v>2</v>
      </c>
      <c r="D10" s="8">
        <v>0</v>
      </c>
      <c r="E10" s="8">
        <v>0</v>
      </c>
      <c r="F10" s="8">
        <v>0</v>
      </c>
      <c r="G10" s="8">
        <v>0</v>
      </c>
    </row>
    <row r="11" spans="1:7" ht="17.25" customHeight="1">
      <c r="A11" s="117" t="s">
        <v>281</v>
      </c>
      <c r="B11" s="13" t="s">
        <v>268</v>
      </c>
      <c r="C11" s="13" t="s">
        <v>147</v>
      </c>
      <c r="D11" s="8">
        <f t="shared" si="0"/>
        <v>1</v>
      </c>
      <c r="E11" s="8">
        <v>1</v>
      </c>
      <c r="F11" s="8"/>
      <c r="G11" s="8"/>
    </row>
    <row r="12" spans="1:7" ht="17.25" customHeight="1">
      <c r="A12" s="118"/>
      <c r="B12" s="13" t="s">
        <v>238</v>
      </c>
      <c r="C12" s="13" t="s">
        <v>147</v>
      </c>
      <c r="D12" s="8">
        <f t="shared" si="0"/>
        <v>1</v>
      </c>
      <c r="E12" s="8">
        <v>1</v>
      </c>
      <c r="F12" s="8"/>
      <c r="G12" s="8"/>
    </row>
    <row r="13" spans="1:7" ht="17.25" customHeight="1">
      <c r="A13" s="119"/>
      <c r="B13" s="70" t="s">
        <v>267</v>
      </c>
      <c r="C13" s="13" t="s">
        <v>147</v>
      </c>
      <c r="D13" s="8">
        <v>0</v>
      </c>
      <c r="E13" s="8">
        <v>0</v>
      </c>
      <c r="F13" s="8">
        <v>0</v>
      </c>
      <c r="G13" s="8">
        <v>0</v>
      </c>
    </row>
    <row r="14" spans="1:7" ht="17.25" customHeight="1">
      <c r="A14" s="117" t="s">
        <v>282</v>
      </c>
      <c r="B14" s="13" t="s">
        <v>268</v>
      </c>
      <c r="C14" s="13" t="s">
        <v>147</v>
      </c>
      <c r="D14" s="8">
        <f t="shared" si="0"/>
        <v>24</v>
      </c>
      <c r="E14" s="8"/>
      <c r="F14" s="8">
        <v>24</v>
      </c>
      <c r="G14" s="8"/>
    </row>
    <row r="15" spans="1:7" ht="17.25" customHeight="1">
      <c r="A15" s="118"/>
      <c r="B15" s="13" t="s">
        <v>238</v>
      </c>
      <c r="C15" s="13" t="s">
        <v>147</v>
      </c>
      <c r="D15" s="8">
        <f t="shared" si="0"/>
        <v>24</v>
      </c>
      <c r="E15" s="8"/>
      <c r="F15" s="8">
        <v>24</v>
      </c>
      <c r="G15" s="8"/>
    </row>
    <row r="16" spans="1:7" ht="17.25" customHeight="1">
      <c r="A16" s="119"/>
      <c r="B16" s="70" t="s">
        <v>267</v>
      </c>
      <c r="C16" s="13" t="s">
        <v>147</v>
      </c>
      <c r="D16" s="8">
        <v>0</v>
      </c>
      <c r="E16" s="8">
        <v>0</v>
      </c>
      <c r="F16" s="8">
        <v>0</v>
      </c>
      <c r="G16" s="8">
        <v>0</v>
      </c>
    </row>
    <row r="17" spans="1:7" ht="17.25" customHeight="1">
      <c r="A17" s="117" t="s">
        <v>283</v>
      </c>
      <c r="B17" s="13" t="s">
        <v>268</v>
      </c>
      <c r="C17" s="13" t="s">
        <v>147</v>
      </c>
      <c r="D17" s="8">
        <f t="shared" si="0"/>
        <v>4</v>
      </c>
      <c r="E17" s="8"/>
      <c r="F17" s="8">
        <v>4</v>
      </c>
      <c r="G17" s="8"/>
    </row>
    <row r="18" spans="1:7" ht="17.25" customHeight="1">
      <c r="A18" s="118"/>
      <c r="B18" s="13" t="s">
        <v>238</v>
      </c>
      <c r="C18" s="13" t="s">
        <v>147</v>
      </c>
      <c r="D18" s="8">
        <f t="shared" si="0"/>
        <v>4</v>
      </c>
      <c r="E18" s="8"/>
      <c r="F18" s="8">
        <v>4</v>
      </c>
      <c r="G18" s="8"/>
    </row>
    <row r="19" spans="1:7" ht="17.25" customHeight="1">
      <c r="A19" s="119"/>
      <c r="B19" s="71" t="s">
        <v>267</v>
      </c>
      <c r="C19" s="13" t="s">
        <v>147</v>
      </c>
      <c r="D19" s="8">
        <v>0</v>
      </c>
      <c r="E19" s="8">
        <v>0</v>
      </c>
      <c r="F19" s="8">
        <v>0</v>
      </c>
      <c r="G19" s="8">
        <v>0</v>
      </c>
    </row>
  </sheetData>
  <sheetProtection/>
  <mergeCells count="6">
    <mergeCell ref="A2:G2"/>
    <mergeCell ref="A5:A7"/>
    <mergeCell ref="A8:A10"/>
    <mergeCell ref="A11:A13"/>
    <mergeCell ref="A14:A16"/>
    <mergeCell ref="A17:A19"/>
  </mergeCells>
  <printOptions/>
  <pageMargins left="0.7" right="0.7" top="0.75" bottom="0.75" header="0.3" footer="0.3"/>
  <pageSetup fitToHeight="1" fitToWidth="1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22.57421875" style="1" customWidth="1"/>
    <col min="2" max="2" width="13.140625" style="1" customWidth="1"/>
    <col min="3" max="3" width="14.7109375" style="1" customWidth="1"/>
    <col min="4" max="4" width="14.140625" style="1" customWidth="1"/>
    <col min="5" max="5" width="15.00390625" style="1" customWidth="1"/>
    <col min="6" max="6" width="14.28125" style="1" customWidth="1"/>
    <col min="7" max="16384" width="9.140625" style="1" customWidth="1"/>
  </cols>
  <sheetData>
    <row r="1" ht="15.75" customHeight="1">
      <c r="A1" s="1" t="s">
        <v>245</v>
      </c>
    </row>
    <row r="2" spans="1:6" ht="17.25" customHeight="1">
      <c r="A2" s="12" t="s">
        <v>9</v>
      </c>
      <c r="B2" s="11"/>
      <c r="C2" s="11"/>
      <c r="D2" s="11"/>
      <c r="E2" s="11"/>
      <c r="F2" s="11"/>
    </row>
    <row r="3" spans="1:6" ht="12.75">
      <c r="A3" s="6"/>
      <c r="B3" s="6"/>
      <c r="C3" s="6"/>
      <c r="D3" s="6"/>
      <c r="E3" s="6"/>
      <c r="F3" s="6"/>
    </row>
    <row r="4" spans="1:6" ht="23.25" customHeight="1">
      <c r="A4" s="7" t="s">
        <v>121</v>
      </c>
      <c r="B4" s="7" t="s">
        <v>7</v>
      </c>
      <c r="C4" s="7" t="s">
        <v>10</v>
      </c>
      <c r="D4" s="7" t="s">
        <v>12</v>
      </c>
      <c r="E4" s="7" t="s">
        <v>11</v>
      </c>
      <c r="F4" s="7" t="s">
        <v>8</v>
      </c>
    </row>
    <row r="5" spans="1:6" ht="27" customHeight="1">
      <c r="A5" s="13">
        <v>43830</v>
      </c>
      <c r="B5" s="102">
        <v>12.6</v>
      </c>
      <c r="C5" s="103">
        <v>98</v>
      </c>
      <c r="D5" s="103">
        <v>74</v>
      </c>
      <c r="E5" s="103">
        <v>95</v>
      </c>
      <c r="F5" s="103">
        <v>100</v>
      </c>
    </row>
    <row r="6" spans="1:6" ht="27" customHeight="1">
      <c r="A6" s="13">
        <v>43465</v>
      </c>
      <c r="B6" s="103">
        <v>9</v>
      </c>
      <c r="C6" s="103">
        <v>100</v>
      </c>
      <c r="D6" s="103">
        <v>76</v>
      </c>
      <c r="E6" s="103">
        <v>87</v>
      </c>
      <c r="F6" s="103">
        <v>100</v>
      </c>
    </row>
  </sheetData>
  <sheetProtection/>
  <printOptions/>
  <pageMargins left="0.7" right="0.7" top="0.75" bottom="0.75" header="0.3" footer="0.3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zoomScalePageLayoutView="0" workbookViewId="0" topLeftCell="A1">
      <selection activeCell="N15" sqref="N15"/>
    </sheetView>
  </sheetViews>
  <sheetFormatPr defaultColWidth="9.140625" defaultRowHeight="15"/>
  <cols>
    <col min="1" max="1" width="9.140625" style="14" customWidth="1"/>
    <col min="2" max="2" width="61.57421875" style="14" customWidth="1"/>
    <col min="3" max="3" width="10.28125" style="14" customWidth="1"/>
    <col min="4" max="4" width="11.140625" style="14" customWidth="1"/>
    <col min="5" max="5" width="13.7109375" style="14" customWidth="1"/>
    <col min="6" max="6" width="4.421875" style="14" customWidth="1"/>
    <col min="7" max="16384" width="9.140625" style="14" customWidth="1"/>
  </cols>
  <sheetData>
    <row r="1" spans="1:5" ht="45.75" customHeight="1">
      <c r="A1" s="121" t="s">
        <v>269</v>
      </c>
      <c r="B1" s="121"/>
      <c r="C1" s="121"/>
      <c r="D1" s="121"/>
      <c r="E1" s="121"/>
    </row>
    <row r="2" spans="1:5" ht="26.25" customHeight="1">
      <c r="A2" s="120" t="s">
        <v>125</v>
      </c>
      <c r="B2" s="120" t="s">
        <v>126</v>
      </c>
      <c r="C2" s="120" t="s">
        <v>127</v>
      </c>
      <c r="D2" s="120"/>
      <c r="E2" s="120"/>
    </row>
    <row r="3" spans="1:5" ht="52.5">
      <c r="A3" s="120"/>
      <c r="B3" s="120"/>
      <c r="C3" s="15">
        <v>2018</v>
      </c>
      <c r="D3" s="15">
        <v>2019</v>
      </c>
      <c r="E3" s="15" t="s">
        <v>284</v>
      </c>
    </row>
    <row r="4" spans="1:5" ht="12.75">
      <c r="A4" s="15">
        <v>1</v>
      </c>
      <c r="B4" s="15">
        <v>2</v>
      </c>
      <c r="C4" s="15">
        <v>4</v>
      </c>
      <c r="D4" s="15">
        <v>4</v>
      </c>
      <c r="E4" s="15">
        <v>5</v>
      </c>
    </row>
    <row r="5" spans="1:5" ht="29.25" customHeight="1">
      <c r="A5" s="15">
        <v>1</v>
      </c>
      <c r="B5" s="16" t="s">
        <v>29</v>
      </c>
      <c r="C5" s="72">
        <v>0</v>
      </c>
      <c r="D5" s="72">
        <v>0</v>
      </c>
      <c r="E5" s="26">
        <v>0</v>
      </c>
    </row>
    <row r="6" spans="1:5" ht="12.75">
      <c r="A6" s="22" t="s">
        <v>14</v>
      </c>
      <c r="B6" s="17" t="s">
        <v>128</v>
      </c>
      <c r="C6" s="73"/>
      <c r="D6" s="73"/>
      <c r="E6" s="23"/>
    </row>
    <row r="7" spans="1:5" ht="12.75">
      <c r="A7" s="22" t="s">
        <v>15</v>
      </c>
      <c r="B7" s="17" t="s">
        <v>129</v>
      </c>
      <c r="C7" s="73"/>
      <c r="D7" s="73"/>
      <c r="E7" s="23"/>
    </row>
    <row r="8" spans="1:5" ht="12.75">
      <c r="A8" s="22" t="s">
        <v>16</v>
      </c>
      <c r="B8" s="17" t="s">
        <v>130</v>
      </c>
      <c r="C8" s="73"/>
      <c r="D8" s="73"/>
      <c r="E8" s="23"/>
    </row>
    <row r="9" spans="1:5" ht="12.75">
      <c r="A9" s="22" t="s">
        <v>17</v>
      </c>
      <c r="B9" s="17" t="s">
        <v>131</v>
      </c>
      <c r="C9" s="73"/>
      <c r="D9" s="73"/>
      <c r="E9" s="23"/>
    </row>
    <row r="10" spans="1:5" ht="28.5">
      <c r="A10" s="22">
        <v>2</v>
      </c>
      <c r="B10" s="18" t="s">
        <v>30</v>
      </c>
      <c r="C10" s="76">
        <v>0</v>
      </c>
      <c r="D10" s="76">
        <v>0</v>
      </c>
      <c r="E10" s="26">
        <v>0</v>
      </c>
    </row>
    <row r="11" spans="1:5" ht="12.75">
      <c r="A11" s="22" t="s">
        <v>18</v>
      </c>
      <c r="B11" s="17" t="s">
        <v>128</v>
      </c>
      <c r="C11" s="74"/>
      <c r="D11" s="74"/>
      <c r="E11" s="24"/>
    </row>
    <row r="12" spans="1:5" ht="12.75">
      <c r="A12" s="22" t="s">
        <v>19</v>
      </c>
      <c r="B12" s="17" t="s">
        <v>129</v>
      </c>
      <c r="C12" s="74"/>
      <c r="D12" s="74"/>
      <c r="E12" s="24"/>
    </row>
    <row r="13" spans="1:5" ht="12.75">
      <c r="A13" s="22" t="s">
        <v>20</v>
      </c>
      <c r="B13" s="17" t="s">
        <v>130</v>
      </c>
      <c r="C13" s="74"/>
      <c r="D13" s="74"/>
      <c r="E13" s="24"/>
    </row>
    <row r="14" spans="1:5" ht="12.75">
      <c r="A14" s="22" t="s">
        <v>21</v>
      </c>
      <c r="B14" s="17" t="s">
        <v>131</v>
      </c>
      <c r="C14" s="74"/>
      <c r="D14" s="74"/>
      <c r="E14" s="24"/>
    </row>
    <row r="15" spans="1:5" ht="69" customHeight="1">
      <c r="A15" s="15">
        <v>3</v>
      </c>
      <c r="B15" s="16" t="s">
        <v>239</v>
      </c>
      <c r="C15" s="75">
        <v>0</v>
      </c>
      <c r="D15" s="75">
        <v>0</v>
      </c>
      <c r="E15" s="26">
        <v>0</v>
      </c>
    </row>
    <row r="16" spans="1:5" ht="12.75">
      <c r="A16" s="22" t="s">
        <v>157</v>
      </c>
      <c r="B16" s="17" t="s">
        <v>128</v>
      </c>
      <c r="C16" s="74"/>
      <c r="D16" s="74"/>
      <c r="E16" s="24"/>
    </row>
    <row r="17" spans="1:5" ht="12.75">
      <c r="A17" s="22" t="s">
        <v>159</v>
      </c>
      <c r="B17" s="17" t="s">
        <v>129</v>
      </c>
      <c r="C17" s="74"/>
      <c r="D17" s="74"/>
      <c r="E17" s="24"/>
    </row>
    <row r="18" spans="1:5" ht="12.75">
      <c r="A18" s="22" t="s">
        <v>22</v>
      </c>
      <c r="B18" s="17" t="s">
        <v>130</v>
      </c>
      <c r="C18" s="74"/>
      <c r="D18" s="74"/>
      <c r="E18" s="24"/>
    </row>
    <row r="19" spans="1:5" ht="12.75">
      <c r="A19" s="22" t="s">
        <v>23</v>
      </c>
      <c r="B19" s="17" t="s">
        <v>131</v>
      </c>
      <c r="C19" s="74"/>
      <c r="D19" s="74"/>
      <c r="E19" s="24"/>
    </row>
    <row r="20" spans="1:5" ht="70.5" customHeight="1">
      <c r="A20" s="15">
        <v>4</v>
      </c>
      <c r="B20" s="16" t="s">
        <v>240</v>
      </c>
      <c r="C20" s="75">
        <v>0</v>
      </c>
      <c r="D20" s="75">
        <v>0</v>
      </c>
      <c r="E20" s="26">
        <v>0</v>
      </c>
    </row>
    <row r="21" spans="1:5" ht="12.75">
      <c r="A21" s="22" t="s">
        <v>24</v>
      </c>
      <c r="B21" s="17" t="s">
        <v>128</v>
      </c>
      <c r="C21" s="24"/>
      <c r="D21" s="24"/>
      <c r="E21" s="24"/>
    </row>
    <row r="22" spans="1:5" ht="12.75">
      <c r="A22" s="22" t="s">
        <v>25</v>
      </c>
      <c r="B22" s="17" t="s">
        <v>129</v>
      </c>
      <c r="C22" s="24"/>
      <c r="D22" s="24"/>
      <c r="E22" s="24"/>
    </row>
    <row r="23" spans="1:5" ht="12.75">
      <c r="A23" s="22" t="s">
        <v>26</v>
      </c>
      <c r="B23" s="17" t="s">
        <v>130</v>
      </c>
      <c r="C23" s="24"/>
      <c r="D23" s="24"/>
      <c r="E23" s="24"/>
    </row>
    <row r="24" spans="1:5" ht="12.75">
      <c r="A24" s="22" t="s">
        <v>27</v>
      </c>
      <c r="B24" s="17" t="s">
        <v>131</v>
      </c>
      <c r="C24" s="24"/>
      <c r="D24" s="24"/>
      <c r="E24" s="24"/>
    </row>
    <row r="25" spans="1:5" ht="39">
      <c r="A25" s="15">
        <v>5</v>
      </c>
      <c r="B25" s="18" t="s">
        <v>132</v>
      </c>
      <c r="C25" s="75">
        <v>0</v>
      </c>
      <c r="D25" s="75">
        <v>0</v>
      </c>
      <c r="E25" s="25">
        <v>0</v>
      </c>
    </row>
    <row r="26" spans="1:5" ht="52.5">
      <c r="A26" s="22" t="s">
        <v>28</v>
      </c>
      <c r="B26" s="18" t="s">
        <v>133</v>
      </c>
      <c r="C26" s="75">
        <v>0</v>
      </c>
      <c r="D26" s="75">
        <v>0</v>
      </c>
      <c r="E26" s="25">
        <v>0</v>
      </c>
    </row>
  </sheetData>
  <sheetProtection/>
  <mergeCells count="4">
    <mergeCell ref="A2:A3"/>
    <mergeCell ref="B2:B3"/>
    <mergeCell ref="C2:E2"/>
    <mergeCell ref="A1:E1"/>
  </mergeCells>
  <printOptions/>
  <pageMargins left="0.7" right="0.33" top="0.75" bottom="0.75" header="0.3" footer="0.3"/>
  <pageSetup fitToHeight="1" fitToWidth="1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PageLayoutView="0" workbookViewId="0" topLeftCell="A1">
      <selection activeCell="S11" sqref="S11"/>
    </sheetView>
  </sheetViews>
  <sheetFormatPr defaultColWidth="9.140625" defaultRowHeight="15"/>
  <cols>
    <col min="1" max="1" width="5.00390625" style="14" customWidth="1"/>
    <col min="2" max="2" width="21.7109375" style="14" customWidth="1"/>
    <col min="3" max="5" width="7.7109375" style="14" customWidth="1"/>
    <col min="6" max="6" width="8.421875" style="14" customWidth="1"/>
    <col min="7" max="10" width="9.140625" style="14" customWidth="1"/>
    <col min="11" max="11" width="7.8515625" style="14" customWidth="1"/>
    <col min="12" max="12" width="8.140625" style="14" customWidth="1"/>
    <col min="13" max="13" width="7.8515625" style="14" customWidth="1"/>
    <col min="14" max="14" width="7.28125" style="14" customWidth="1"/>
    <col min="15" max="15" width="7.00390625" style="14" customWidth="1"/>
    <col min="16" max="16" width="7.57421875" style="14" customWidth="1"/>
    <col min="17" max="17" width="7.140625" style="14" customWidth="1"/>
    <col min="18" max="18" width="7.57421875" style="14" customWidth="1"/>
    <col min="19" max="19" width="26.28125" style="14" customWidth="1"/>
    <col min="20" max="20" width="17.28125" style="14" customWidth="1"/>
    <col min="21" max="16384" width="9.140625" style="14" customWidth="1"/>
  </cols>
  <sheetData>
    <row r="1" s="1" customFormat="1" ht="26.25" customHeight="1">
      <c r="A1" s="1" t="s">
        <v>245</v>
      </c>
    </row>
    <row r="2" spans="1:20" ht="12.75">
      <c r="A2" s="21" t="s">
        <v>270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ht="12.7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1:20" ht="12.75">
      <c r="A4" s="122" t="s">
        <v>125</v>
      </c>
      <c r="B4" s="122" t="s">
        <v>134</v>
      </c>
      <c r="C4" s="122" t="s">
        <v>135</v>
      </c>
      <c r="D4" s="122"/>
      <c r="E4" s="122"/>
      <c r="F4" s="122"/>
      <c r="G4" s="122" t="s">
        <v>136</v>
      </c>
      <c r="H4" s="122"/>
      <c r="I4" s="122"/>
      <c r="J4" s="122"/>
      <c r="K4" s="122" t="s">
        <v>137</v>
      </c>
      <c r="L4" s="122"/>
      <c r="M4" s="122"/>
      <c r="N4" s="122"/>
      <c r="O4" s="122" t="s">
        <v>138</v>
      </c>
      <c r="P4" s="122"/>
      <c r="Q4" s="122"/>
      <c r="R4" s="122"/>
      <c r="S4" s="122" t="s">
        <v>139</v>
      </c>
      <c r="T4" s="122" t="s">
        <v>140</v>
      </c>
    </row>
    <row r="5" spans="1:20" ht="151.5" customHeight="1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</row>
    <row r="6" spans="1:20" ht="24.75" customHeight="1">
      <c r="A6" s="122"/>
      <c r="B6" s="122"/>
      <c r="C6" s="20" t="s">
        <v>141</v>
      </c>
      <c r="D6" s="20" t="s">
        <v>142</v>
      </c>
      <c r="E6" s="20" t="s">
        <v>143</v>
      </c>
      <c r="F6" s="20" t="s">
        <v>144</v>
      </c>
      <c r="G6" s="20" t="s">
        <v>141</v>
      </c>
      <c r="H6" s="20" t="s">
        <v>142</v>
      </c>
      <c r="I6" s="20" t="s">
        <v>143</v>
      </c>
      <c r="J6" s="20" t="s">
        <v>144</v>
      </c>
      <c r="K6" s="20" t="s">
        <v>141</v>
      </c>
      <c r="L6" s="20" t="s">
        <v>142</v>
      </c>
      <c r="M6" s="20" t="s">
        <v>143</v>
      </c>
      <c r="N6" s="20" t="s">
        <v>144</v>
      </c>
      <c r="O6" s="20" t="s">
        <v>141</v>
      </c>
      <c r="P6" s="20" t="s">
        <v>142</v>
      </c>
      <c r="Q6" s="20" t="s">
        <v>143</v>
      </c>
      <c r="R6" s="20" t="s">
        <v>144</v>
      </c>
      <c r="S6" s="122"/>
      <c r="T6" s="122"/>
    </row>
    <row r="7" spans="1:20" ht="12.7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  <c r="Q7" s="15">
        <v>17</v>
      </c>
      <c r="R7" s="15">
        <v>18</v>
      </c>
      <c r="S7" s="15">
        <v>19</v>
      </c>
      <c r="T7" s="15">
        <v>20</v>
      </c>
    </row>
    <row r="8" spans="1:20" ht="19.5" customHeight="1">
      <c r="A8" s="15">
        <v>1</v>
      </c>
      <c r="B8" s="15" t="s">
        <v>31</v>
      </c>
      <c r="C8" s="123"/>
      <c r="D8" s="124"/>
      <c r="E8" s="124"/>
      <c r="F8" s="125"/>
      <c r="G8" s="123"/>
      <c r="H8" s="124"/>
      <c r="I8" s="124"/>
      <c r="J8" s="125"/>
      <c r="K8" s="21"/>
      <c r="L8" s="19"/>
      <c r="M8" s="19"/>
      <c r="N8" s="19"/>
      <c r="O8" s="19"/>
      <c r="P8" s="19"/>
      <c r="Q8" s="19"/>
      <c r="R8" s="19"/>
      <c r="S8" s="19"/>
      <c r="T8" s="19"/>
    </row>
    <row r="9" spans="1:20" ht="47.25" customHeight="1">
      <c r="A9" s="15"/>
      <c r="B9" s="19" t="s">
        <v>145</v>
      </c>
      <c r="C9" s="126">
        <f>'2.1'!D5</f>
        <v>0</v>
      </c>
      <c r="D9" s="127"/>
      <c r="E9" s="127"/>
      <c r="F9" s="128"/>
      <c r="G9" s="129">
        <f>'2.1'!D10</f>
        <v>0</v>
      </c>
      <c r="H9" s="130"/>
      <c r="I9" s="130"/>
      <c r="J9" s="131"/>
      <c r="K9" s="132">
        <v>0</v>
      </c>
      <c r="L9" s="133"/>
      <c r="M9" s="133"/>
      <c r="N9" s="134"/>
      <c r="O9" s="132">
        <v>0</v>
      </c>
      <c r="P9" s="133"/>
      <c r="Q9" s="133"/>
      <c r="R9" s="134"/>
      <c r="S9" s="15">
        <v>0</v>
      </c>
      <c r="T9" s="15" t="s">
        <v>31</v>
      </c>
    </row>
  </sheetData>
  <sheetProtection/>
  <mergeCells count="14">
    <mergeCell ref="S4:S6"/>
    <mergeCell ref="T4:T6"/>
    <mergeCell ref="C8:F8"/>
    <mergeCell ref="G8:J8"/>
    <mergeCell ref="C9:F9"/>
    <mergeCell ref="G9:J9"/>
    <mergeCell ref="K9:N9"/>
    <mergeCell ref="O9:R9"/>
    <mergeCell ref="A4:A6"/>
    <mergeCell ref="B4:B6"/>
    <mergeCell ref="C4:F5"/>
    <mergeCell ref="G4:J5"/>
    <mergeCell ref="K4:N5"/>
    <mergeCell ref="O4:R5"/>
  </mergeCells>
  <printOptions/>
  <pageMargins left="0.17" right="0.15" top="0.75" bottom="0.75" header="0.3" footer="0.3"/>
  <pageSetup fitToHeight="1" fitToWidth="1" orientation="landscape" paperSize="9" scale="7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5.57421875" style="14" customWidth="1"/>
    <col min="2" max="2" width="55.28125" style="14" customWidth="1"/>
    <col min="3" max="3" width="16.421875" style="14" customWidth="1"/>
    <col min="4" max="4" width="52.28125" style="14" customWidth="1"/>
    <col min="5" max="16384" width="9.140625" style="14" customWidth="1"/>
  </cols>
  <sheetData>
    <row r="1" ht="17.25" customHeight="1">
      <c r="A1" s="14" t="s">
        <v>104</v>
      </c>
    </row>
    <row r="2" spans="1:4" ht="23.25" customHeight="1">
      <c r="A2" s="29" t="s">
        <v>271</v>
      </c>
      <c r="B2" s="30"/>
      <c r="C2" s="30"/>
      <c r="D2" s="30"/>
    </row>
    <row r="3" spans="1:4" ht="12.75">
      <c r="A3" s="29"/>
      <c r="B3" s="31"/>
      <c r="C3" s="31"/>
      <c r="D3" s="31"/>
    </row>
    <row r="4" spans="1:4" ht="26.25">
      <c r="A4" s="32" t="s">
        <v>32</v>
      </c>
      <c r="B4" s="32" t="s">
        <v>146</v>
      </c>
      <c r="C4" s="32" t="s">
        <v>33</v>
      </c>
      <c r="D4" s="32" t="s">
        <v>34</v>
      </c>
    </row>
    <row r="5" spans="1:4" s="107" customFormat="1" ht="30.75" customHeight="1">
      <c r="A5" s="33">
        <v>1</v>
      </c>
      <c r="B5" s="104" t="s">
        <v>296</v>
      </c>
      <c r="C5" s="105">
        <v>6834.13</v>
      </c>
      <c r="D5" s="106" t="s">
        <v>35</v>
      </c>
    </row>
    <row r="6" spans="1:4" ht="25.5" customHeight="1">
      <c r="A6" s="33">
        <v>2</v>
      </c>
      <c r="B6" s="104" t="s">
        <v>297</v>
      </c>
      <c r="C6" s="105">
        <v>8566.69</v>
      </c>
      <c r="D6" s="106" t="s">
        <v>35</v>
      </c>
    </row>
    <row r="7" spans="1:4" ht="27" customHeight="1">
      <c r="A7" s="33">
        <v>3</v>
      </c>
      <c r="B7" s="104" t="s">
        <v>298</v>
      </c>
      <c r="C7" s="105">
        <v>92687.78</v>
      </c>
      <c r="D7" s="106" t="s">
        <v>35</v>
      </c>
    </row>
    <row r="8" spans="1:4" s="107" customFormat="1" ht="27" customHeight="1">
      <c r="A8" s="33">
        <v>4</v>
      </c>
      <c r="B8" s="104" t="s">
        <v>299</v>
      </c>
      <c r="C8" s="105">
        <v>32883.7</v>
      </c>
      <c r="D8" s="106" t="s">
        <v>35</v>
      </c>
    </row>
    <row r="9" spans="1:4" ht="26.25" customHeight="1">
      <c r="A9" s="33">
        <v>5</v>
      </c>
      <c r="B9" s="104" t="s">
        <v>300</v>
      </c>
      <c r="C9" s="105">
        <v>298471.74</v>
      </c>
      <c r="D9" s="106" t="s">
        <v>35</v>
      </c>
    </row>
    <row r="10" spans="1:4" ht="42.75" customHeight="1">
      <c r="A10" s="33">
        <v>6</v>
      </c>
      <c r="B10" s="104" t="s">
        <v>302</v>
      </c>
      <c r="C10" s="105">
        <v>1254380.47</v>
      </c>
      <c r="D10" s="106" t="s">
        <v>301</v>
      </c>
    </row>
  </sheetData>
  <sheetProtection/>
  <printOptions/>
  <pageMargins left="0.7" right="0.7" top="0.75" bottom="0.75" header="0.3" footer="0.3"/>
  <pageSetup fitToHeight="1" fitToWidth="1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7.57421875" style="0" customWidth="1"/>
    <col min="2" max="2" width="46.8515625" style="0" customWidth="1"/>
    <col min="4" max="4" width="22.28125" style="0" customWidth="1"/>
  </cols>
  <sheetData>
    <row r="1" s="14" customFormat="1" ht="17.25" customHeight="1">
      <c r="A1" s="14" t="s">
        <v>104</v>
      </c>
    </row>
    <row r="2" spans="1:4" ht="39.75" customHeight="1">
      <c r="A2" s="135" t="s">
        <v>272</v>
      </c>
      <c r="B2" s="135"/>
      <c r="C2" s="135"/>
      <c r="D2" s="135"/>
    </row>
    <row r="4" spans="1:10" s="83" customFormat="1" ht="20.25" customHeight="1">
      <c r="A4" s="85" t="s">
        <v>32</v>
      </c>
      <c r="B4" s="86" t="s">
        <v>117</v>
      </c>
      <c r="C4" s="85" t="s">
        <v>237</v>
      </c>
      <c r="D4" s="85" t="s">
        <v>260</v>
      </c>
      <c r="E4" s="82"/>
      <c r="F4" s="82"/>
      <c r="G4" s="82"/>
      <c r="H4" s="82"/>
      <c r="I4" s="82"/>
      <c r="J4" s="82"/>
    </row>
    <row r="5" spans="1:10" s="83" customFormat="1" ht="42.75">
      <c r="A5" s="87">
        <v>1</v>
      </c>
      <c r="B5" s="88" t="s">
        <v>266</v>
      </c>
      <c r="C5" s="85" t="s">
        <v>261</v>
      </c>
      <c r="D5" s="87">
        <v>3</v>
      </c>
      <c r="E5" s="82"/>
      <c r="F5" s="82"/>
      <c r="G5" s="82"/>
      <c r="H5" s="82"/>
      <c r="I5" s="82"/>
      <c r="J5" s="82"/>
    </row>
    <row r="6" spans="1:10" s="83" customFormat="1" ht="14.25">
      <c r="A6" s="87"/>
      <c r="B6" s="88" t="s">
        <v>262</v>
      </c>
      <c r="C6" s="87"/>
      <c r="D6" s="87"/>
      <c r="E6" s="82"/>
      <c r="F6" s="82"/>
      <c r="G6" s="82"/>
      <c r="H6" s="82"/>
      <c r="I6" s="82"/>
      <c r="J6" s="82"/>
    </row>
    <row r="7" spans="1:10" s="83" customFormat="1" ht="14.25">
      <c r="A7" s="89" t="s">
        <v>14</v>
      </c>
      <c r="B7" s="88" t="s">
        <v>263</v>
      </c>
      <c r="C7" s="85" t="s">
        <v>261</v>
      </c>
      <c r="D7" s="85" t="s">
        <v>31</v>
      </c>
      <c r="E7" s="82"/>
      <c r="F7" s="82"/>
      <c r="G7" s="82"/>
      <c r="H7" s="82"/>
      <c r="I7" s="82"/>
      <c r="J7" s="82"/>
    </row>
    <row r="8" spans="1:4" s="83" customFormat="1" ht="14.25">
      <c r="A8" s="89" t="s">
        <v>15</v>
      </c>
      <c r="B8" s="90" t="s">
        <v>264</v>
      </c>
      <c r="C8" s="85" t="s">
        <v>261</v>
      </c>
      <c r="D8" s="91">
        <v>3</v>
      </c>
    </row>
    <row r="9" spans="1:4" s="83" customFormat="1" ht="14.25">
      <c r="A9" s="89" t="s">
        <v>16</v>
      </c>
      <c r="B9" s="90" t="s">
        <v>265</v>
      </c>
      <c r="C9" s="85" t="s">
        <v>261</v>
      </c>
      <c r="D9" s="92" t="s">
        <v>31</v>
      </c>
    </row>
    <row r="10" ht="14.25">
      <c r="A10" s="84"/>
    </row>
  </sheetData>
  <sheetProtection/>
  <mergeCells count="1">
    <mergeCell ref="A2:D2"/>
  </mergeCells>
  <printOptions/>
  <pageMargins left="0.75" right="0.75" top="1" bottom="1" header="0.5" footer="0.5"/>
  <pageSetup fitToHeight="1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8" sqref="H8"/>
    </sheetView>
  </sheetViews>
  <sheetFormatPr defaultColWidth="9.140625" defaultRowHeight="15"/>
  <cols>
    <col min="1" max="1" width="4.140625" style="28" customWidth="1"/>
    <col min="2" max="2" width="36.8515625" style="28" customWidth="1"/>
    <col min="3" max="4" width="9.140625" style="28" customWidth="1"/>
    <col min="5" max="5" width="12.140625" style="28" customWidth="1"/>
    <col min="6" max="7" width="9.140625" style="28" customWidth="1"/>
    <col min="8" max="8" width="13.57421875" style="28" customWidth="1"/>
    <col min="9" max="10" width="9.140625" style="28" customWidth="1"/>
    <col min="11" max="11" width="11.8515625" style="28" customWidth="1"/>
    <col min="12" max="13" width="9.140625" style="28" customWidth="1"/>
    <col min="14" max="14" width="12.28125" style="28" customWidth="1"/>
    <col min="15" max="16" width="9.140625" style="28" customWidth="1"/>
    <col min="17" max="17" width="11.57421875" style="28" customWidth="1"/>
    <col min="18" max="16384" width="9.140625" style="28" customWidth="1"/>
  </cols>
  <sheetData>
    <row r="1" ht="12.75">
      <c r="A1" s="1" t="s">
        <v>36</v>
      </c>
    </row>
    <row r="2" ht="12.75">
      <c r="A2" s="1"/>
    </row>
    <row r="3" spans="1:18" ht="12.75">
      <c r="A3" s="109" t="s">
        <v>125</v>
      </c>
      <c r="B3" s="109" t="s">
        <v>126</v>
      </c>
      <c r="C3" s="109" t="s">
        <v>148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 t="s">
        <v>115</v>
      </c>
    </row>
    <row r="4" spans="1:18" ht="12.75">
      <c r="A4" s="109"/>
      <c r="B4" s="109"/>
      <c r="C4" s="109" t="s">
        <v>149</v>
      </c>
      <c r="D4" s="109"/>
      <c r="E4" s="109"/>
      <c r="F4" s="109" t="s">
        <v>150</v>
      </c>
      <c r="G4" s="109"/>
      <c r="H4" s="109"/>
      <c r="I4" s="109" t="s">
        <v>151</v>
      </c>
      <c r="J4" s="109"/>
      <c r="K4" s="109"/>
      <c r="L4" s="109" t="s">
        <v>152</v>
      </c>
      <c r="M4" s="109"/>
      <c r="N4" s="109"/>
      <c r="O4" s="109" t="s">
        <v>153</v>
      </c>
      <c r="P4" s="109"/>
      <c r="Q4" s="109"/>
      <c r="R4" s="109"/>
    </row>
    <row r="5" spans="1:18" ht="52.5">
      <c r="A5" s="109"/>
      <c r="B5" s="109"/>
      <c r="C5" s="2">
        <v>2018</v>
      </c>
      <c r="D5" s="2">
        <v>2019</v>
      </c>
      <c r="E5" s="2" t="s">
        <v>109</v>
      </c>
      <c r="F5" s="2">
        <v>2018</v>
      </c>
      <c r="G5" s="2">
        <v>2019</v>
      </c>
      <c r="H5" s="2" t="s">
        <v>109</v>
      </c>
      <c r="I5" s="2">
        <v>2018</v>
      </c>
      <c r="J5" s="2">
        <v>2019</v>
      </c>
      <c r="K5" s="2" t="s">
        <v>109</v>
      </c>
      <c r="L5" s="2">
        <v>2018</v>
      </c>
      <c r="M5" s="2">
        <v>2019</v>
      </c>
      <c r="N5" s="2" t="s">
        <v>109</v>
      </c>
      <c r="O5" s="2">
        <v>2018</v>
      </c>
      <c r="P5" s="2">
        <v>2019</v>
      </c>
      <c r="Q5" s="2" t="s">
        <v>109</v>
      </c>
      <c r="R5" s="2">
        <v>2019</v>
      </c>
    </row>
    <row r="6" spans="1:18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  <c r="Q6" s="2">
        <v>17</v>
      </c>
      <c r="R6" s="2">
        <v>18</v>
      </c>
    </row>
    <row r="7" spans="1:18" ht="39">
      <c r="A7" s="2">
        <v>1</v>
      </c>
      <c r="B7" s="34" t="s">
        <v>154</v>
      </c>
      <c r="C7" s="5">
        <v>0</v>
      </c>
      <c r="D7" s="5">
        <v>0</v>
      </c>
      <c r="E7" s="5" t="str">
        <f aca="true" t="shared" si="0" ref="E7:E18">IF(C7&gt;0,D7/C7*100-100,"-")</f>
        <v>-</v>
      </c>
      <c r="F7" s="5">
        <v>0</v>
      </c>
      <c r="G7" s="5">
        <v>0</v>
      </c>
      <c r="H7" s="5" t="str">
        <f aca="true" t="shared" si="1" ref="H7:H18">IF(F7&gt;0,G7/F7*100-100,"-")</f>
        <v>-</v>
      </c>
      <c r="I7" s="5">
        <v>0</v>
      </c>
      <c r="J7" s="5">
        <v>0</v>
      </c>
      <c r="K7" s="5" t="str">
        <f aca="true" t="shared" si="2" ref="K7:K18">IF(I7&gt;0,J7/I7*100-100,"-")</f>
        <v>-</v>
      </c>
      <c r="L7" s="5">
        <v>0</v>
      </c>
      <c r="M7" s="5">
        <v>0</v>
      </c>
      <c r="N7" s="5" t="str">
        <f aca="true" t="shared" si="3" ref="N7:N18">IF(L7&gt;0,M7/L7*100-100,"-")</f>
        <v>-</v>
      </c>
      <c r="O7" s="5">
        <v>0</v>
      </c>
      <c r="P7" s="5">
        <v>0</v>
      </c>
      <c r="Q7" s="5" t="str">
        <f aca="true" t="shared" si="4" ref="Q7:Q18">IF(O7&gt;0,P7/O7*100-100,"-")</f>
        <v>-</v>
      </c>
      <c r="R7" s="5">
        <f aca="true" t="shared" si="5" ref="R7:R18">P7+M7+J7+G7+D7</f>
        <v>0</v>
      </c>
    </row>
    <row r="8" spans="1:18" ht="66">
      <c r="A8" s="35">
        <v>2</v>
      </c>
      <c r="B8" s="34" t="s">
        <v>155</v>
      </c>
      <c r="C8" s="5">
        <v>0</v>
      </c>
      <c r="D8" s="5">
        <v>0</v>
      </c>
      <c r="E8" s="5" t="str">
        <f t="shared" si="0"/>
        <v>-</v>
      </c>
      <c r="F8" s="5">
        <v>0</v>
      </c>
      <c r="G8" s="5">
        <v>0</v>
      </c>
      <c r="H8" s="5" t="str">
        <f t="shared" si="1"/>
        <v>-</v>
      </c>
      <c r="I8" s="5">
        <v>0</v>
      </c>
      <c r="J8" s="5">
        <v>0</v>
      </c>
      <c r="K8" s="5" t="str">
        <f t="shared" si="2"/>
        <v>-</v>
      </c>
      <c r="L8" s="5">
        <v>0</v>
      </c>
      <c r="M8" s="5">
        <v>0</v>
      </c>
      <c r="N8" s="5" t="str">
        <f t="shared" si="3"/>
        <v>-</v>
      </c>
      <c r="O8" s="5">
        <v>0</v>
      </c>
      <c r="P8" s="5">
        <v>0</v>
      </c>
      <c r="Q8" s="5" t="str">
        <f t="shared" si="4"/>
        <v>-</v>
      </c>
      <c r="R8" s="5">
        <f t="shared" si="5"/>
        <v>0</v>
      </c>
    </row>
    <row r="9" spans="1:18" ht="105">
      <c r="A9" s="35">
        <v>3</v>
      </c>
      <c r="B9" s="34" t="s">
        <v>156</v>
      </c>
      <c r="C9" s="5">
        <v>0</v>
      </c>
      <c r="D9" s="5">
        <v>0</v>
      </c>
      <c r="E9" s="5" t="str">
        <f t="shared" si="0"/>
        <v>-</v>
      </c>
      <c r="F9" s="5">
        <v>0</v>
      </c>
      <c r="G9" s="5">
        <v>0</v>
      </c>
      <c r="H9" s="5" t="str">
        <f t="shared" si="1"/>
        <v>-</v>
      </c>
      <c r="I9" s="5">
        <v>0</v>
      </c>
      <c r="J9" s="5">
        <v>0</v>
      </c>
      <c r="K9" s="5" t="str">
        <f t="shared" si="2"/>
        <v>-</v>
      </c>
      <c r="L9" s="5">
        <v>0</v>
      </c>
      <c r="M9" s="5">
        <v>0</v>
      </c>
      <c r="N9" s="5" t="str">
        <f t="shared" si="3"/>
        <v>-</v>
      </c>
      <c r="O9" s="5">
        <v>0</v>
      </c>
      <c r="P9" s="5">
        <v>0</v>
      </c>
      <c r="Q9" s="5" t="str">
        <f t="shared" si="4"/>
        <v>-</v>
      </c>
      <c r="R9" s="5">
        <f t="shared" si="5"/>
        <v>0</v>
      </c>
    </row>
    <row r="10" spans="1:18" ht="12.75">
      <c r="A10" s="36" t="s">
        <v>157</v>
      </c>
      <c r="B10" s="34" t="s">
        <v>158</v>
      </c>
      <c r="C10" s="5">
        <v>0</v>
      </c>
      <c r="D10" s="5">
        <v>0</v>
      </c>
      <c r="E10" s="5" t="str">
        <f t="shared" si="0"/>
        <v>-</v>
      </c>
      <c r="F10" s="5">
        <v>0</v>
      </c>
      <c r="G10" s="5">
        <v>0</v>
      </c>
      <c r="H10" s="5" t="str">
        <f t="shared" si="1"/>
        <v>-</v>
      </c>
      <c r="I10" s="5">
        <v>0</v>
      </c>
      <c r="J10" s="5">
        <v>0</v>
      </c>
      <c r="K10" s="5" t="str">
        <f t="shared" si="2"/>
        <v>-</v>
      </c>
      <c r="L10" s="5">
        <v>0</v>
      </c>
      <c r="M10" s="5">
        <v>0</v>
      </c>
      <c r="N10" s="5" t="str">
        <f t="shared" si="3"/>
        <v>-</v>
      </c>
      <c r="O10" s="5">
        <v>0</v>
      </c>
      <c r="P10" s="5">
        <v>0</v>
      </c>
      <c r="Q10" s="5" t="str">
        <f t="shared" si="4"/>
        <v>-</v>
      </c>
      <c r="R10" s="5">
        <f t="shared" si="5"/>
        <v>0</v>
      </c>
    </row>
    <row r="11" spans="1:18" ht="12.75">
      <c r="A11" s="36" t="s">
        <v>159</v>
      </c>
      <c r="B11" s="34" t="s">
        <v>160</v>
      </c>
      <c r="C11" s="5">
        <v>0</v>
      </c>
      <c r="D11" s="5">
        <v>0</v>
      </c>
      <c r="E11" s="5" t="str">
        <f t="shared" si="0"/>
        <v>-</v>
      </c>
      <c r="F11" s="5">
        <v>0</v>
      </c>
      <c r="G11" s="5">
        <v>0</v>
      </c>
      <c r="H11" s="5" t="str">
        <f t="shared" si="1"/>
        <v>-</v>
      </c>
      <c r="I11" s="5">
        <v>0</v>
      </c>
      <c r="J11" s="5">
        <v>0</v>
      </c>
      <c r="K11" s="5" t="str">
        <f t="shared" si="2"/>
        <v>-</v>
      </c>
      <c r="L11" s="5">
        <v>0</v>
      </c>
      <c r="M11" s="5">
        <v>0</v>
      </c>
      <c r="N11" s="5" t="str">
        <f t="shared" si="3"/>
        <v>-</v>
      </c>
      <c r="O11" s="5">
        <v>0</v>
      </c>
      <c r="P11" s="5">
        <v>0</v>
      </c>
      <c r="Q11" s="5" t="str">
        <f t="shared" si="4"/>
        <v>-</v>
      </c>
      <c r="R11" s="5">
        <f t="shared" si="5"/>
        <v>0</v>
      </c>
    </row>
    <row r="12" spans="1:18" ht="66">
      <c r="A12" s="35">
        <v>4</v>
      </c>
      <c r="B12" s="34" t="s">
        <v>161</v>
      </c>
      <c r="C12" s="5">
        <v>0</v>
      </c>
      <c r="D12" s="5">
        <v>0</v>
      </c>
      <c r="E12" s="5" t="str">
        <f t="shared" si="0"/>
        <v>-</v>
      </c>
      <c r="F12" s="5">
        <v>0</v>
      </c>
      <c r="G12" s="5">
        <v>0</v>
      </c>
      <c r="H12" s="5" t="str">
        <f t="shared" si="1"/>
        <v>-</v>
      </c>
      <c r="I12" s="5">
        <v>0</v>
      </c>
      <c r="J12" s="5">
        <v>0</v>
      </c>
      <c r="K12" s="5" t="str">
        <f t="shared" si="2"/>
        <v>-</v>
      </c>
      <c r="L12" s="5">
        <v>0</v>
      </c>
      <c r="M12" s="5">
        <v>0</v>
      </c>
      <c r="N12" s="5" t="str">
        <f t="shared" si="3"/>
        <v>-</v>
      </c>
      <c r="O12" s="5">
        <v>0</v>
      </c>
      <c r="P12" s="5">
        <v>0</v>
      </c>
      <c r="Q12" s="5" t="str">
        <f t="shared" si="4"/>
        <v>-</v>
      </c>
      <c r="R12" s="5">
        <f t="shared" si="5"/>
        <v>0</v>
      </c>
    </row>
    <row r="13" spans="1:18" ht="52.5">
      <c r="A13" s="35">
        <v>5</v>
      </c>
      <c r="B13" s="34" t="s">
        <v>162</v>
      </c>
      <c r="C13" s="5">
        <v>0</v>
      </c>
      <c r="D13" s="5">
        <v>0</v>
      </c>
      <c r="E13" s="5" t="str">
        <f t="shared" si="0"/>
        <v>-</v>
      </c>
      <c r="F13" s="5">
        <v>0</v>
      </c>
      <c r="G13" s="5">
        <v>0</v>
      </c>
      <c r="H13" s="5" t="str">
        <f t="shared" si="1"/>
        <v>-</v>
      </c>
      <c r="I13" s="5">
        <v>0</v>
      </c>
      <c r="J13" s="5">
        <v>0</v>
      </c>
      <c r="K13" s="5" t="str">
        <f t="shared" si="2"/>
        <v>-</v>
      </c>
      <c r="L13" s="5">
        <v>0</v>
      </c>
      <c r="M13" s="5">
        <v>0</v>
      </c>
      <c r="N13" s="5" t="str">
        <f t="shared" si="3"/>
        <v>-</v>
      </c>
      <c r="O13" s="5">
        <v>0</v>
      </c>
      <c r="P13" s="5">
        <v>0</v>
      </c>
      <c r="Q13" s="5" t="str">
        <f t="shared" si="4"/>
        <v>-</v>
      </c>
      <c r="R13" s="5">
        <f t="shared" si="5"/>
        <v>0</v>
      </c>
    </row>
    <row r="14" spans="1:18" ht="52.5">
      <c r="A14" s="35">
        <v>6</v>
      </c>
      <c r="B14" s="34" t="s">
        <v>163</v>
      </c>
      <c r="C14" s="5">
        <v>0</v>
      </c>
      <c r="D14" s="5">
        <v>0</v>
      </c>
      <c r="E14" s="5" t="str">
        <f t="shared" si="0"/>
        <v>-</v>
      </c>
      <c r="F14" s="5">
        <v>0</v>
      </c>
      <c r="G14" s="5">
        <v>0</v>
      </c>
      <c r="H14" s="5" t="str">
        <f t="shared" si="1"/>
        <v>-</v>
      </c>
      <c r="I14" s="5">
        <v>0</v>
      </c>
      <c r="J14" s="5">
        <v>0</v>
      </c>
      <c r="K14" s="5" t="str">
        <f t="shared" si="2"/>
        <v>-</v>
      </c>
      <c r="L14" s="5">
        <v>0</v>
      </c>
      <c r="M14" s="5">
        <v>0</v>
      </c>
      <c r="N14" s="5" t="str">
        <f t="shared" si="3"/>
        <v>-</v>
      </c>
      <c r="O14" s="5">
        <v>0</v>
      </c>
      <c r="P14" s="5">
        <v>0</v>
      </c>
      <c r="Q14" s="5" t="str">
        <f t="shared" si="4"/>
        <v>-</v>
      </c>
      <c r="R14" s="5">
        <f t="shared" si="5"/>
        <v>0</v>
      </c>
    </row>
    <row r="15" spans="1:18" ht="92.25">
      <c r="A15" s="35">
        <v>7</v>
      </c>
      <c r="B15" s="34" t="s">
        <v>164</v>
      </c>
      <c r="C15" s="5">
        <v>0</v>
      </c>
      <c r="D15" s="5">
        <v>0</v>
      </c>
      <c r="E15" s="5" t="str">
        <f t="shared" si="0"/>
        <v>-</v>
      </c>
      <c r="F15" s="5">
        <v>0</v>
      </c>
      <c r="G15" s="5">
        <v>0</v>
      </c>
      <c r="H15" s="5" t="str">
        <f t="shared" si="1"/>
        <v>-</v>
      </c>
      <c r="I15" s="5">
        <v>0</v>
      </c>
      <c r="J15" s="5">
        <v>0</v>
      </c>
      <c r="K15" s="5" t="str">
        <f t="shared" si="2"/>
        <v>-</v>
      </c>
      <c r="L15" s="5">
        <v>0</v>
      </c>
      <c r="M15" s="5">
        <v>0</v>
      </c>
      <c r="N15" s="5" t="str">
        <f t="shared" si="3"/>
        <v>-</v>
      </c>
      <c r="O15" s="5">
        <v>0</v>
      </c>
      <c r="P15" s="5">
        <v>0</v>
      </c>
      <c r="Q15" s="5" t="str">
        <f t="shared" si="4"/>
        <v>-</v>
      </c>
      <c r="R15" s="5">
        <f t="shared" si="5"/>
        <v>0</v>
      </c>
    </row>
    <row r="16" spans="1:18" ht="12.75">
      <c r="A16" s="36" t="s">
        <v>165</v>
      </c>
      <c r="B16" s="34" t="s">
        <v>158</v>
      </c>
      <c r="C16" s="5">
        <v>0</v>
      </c>
      <c r="D16" s="5">
        <v>0</v>
      </c>
      <c r="E16" s="5" t="str">
        <f t="shared" si="0"/>
        <v>-</v>
      </c>
      <c r="F16" s="5">
        <v>0</v>
      </c>
      <c r="G16" s="5">
        <v>0</v>
      </c>
      <c r="H16" s="5" t="str">
        <f t="shared" si="1"/>
        <v>-</v>
      </c>
      <c r="I16" s="5">
        <v>0</v>
      </c>
      <c r="J16" s="5">
        <v>0</v>
      </c>
      <c r="K16" s="5" t="str">
        <f t="shared" si="2"/>
        <v>-</v>
      </c>
      <c r="L16" s="5">
        <v>0</v>
      </c>
      <c r="M16" s="5">
        <v>0</v>
      </c>
      <c r="N16" s="5" t="str">
        <f t="shared" si="3"/>
        <v>-</v>
      </c>
      <c r="O16" s="5">
        <v>0</v>
      </c>
      <c r="P16" s="5">
        <v>0</v>
      </c>
      <c r="Q16" s="5" t="str">
        <f t="shared" si="4"/>
        <v>-</v>
      </c>
      <c r="R16" s="5">
        <f t="shared" si="5"/>
        <v>0</v>
      </c>
    </row>
    <row r="17" spans="1:18" ht="12.75">
      <c r="A17" s="36" t="s">
        <v>166</v>
      </c>
      <c r="B17" s="34" t="s">
        <v>167</v>
      </c>
      <c r="C17" s="5">
        <v>0</v>
      </c>
      <c r="D17" s="5">
        <v>0</v>
      </c>
      <c r="E17" s="5" t="str">
        <f t="shared" si="0"/>
        <v>-</v>
      </c>
      <c r="F17" s="5">
        <v>0</v>
      </c>
      <c r="G17" s="5">
        <v>0</v>
      </c>
      <c r="H17" s="5" t="str">
        <f t="shared" si="1"/>
        <v>-</v>
      </c>
      <c r="I17" s="5">
        <v>0</v>
      </c>
      <c r="J17" s="5">
        <v>0</v>
      </c>
      <c r="K17" s="5" t="str">
        <f t="shared" si="2"/>
        <v>-</v>
      </c>
      <c r="L17" s="5">
        <v>0</v>
      </c>
      <c r="M17" s="5">
        <v>0</v>
      </c>
      <c r="N17" s="5" t="str">
        <f t="shared" si="3"/>
        <v>-</v>
      </c>
      <c r="O17" s="5">
        <v>0</v>
      </c>
      <c r="P17" s="5">
        <v>0</v>
      </c>
      <c r="Q17" s="5" t="str">
        <f t="shared" si="4"/>
        <v>-</v>
      </c>
      <c r="R17" s="5">
        <f t="shared" si="5"/>
        <v>0</v>
      </c>
    </row>
    <row r="18" spans="1:18" ht="56.25" customHeight="1">
      <c r="A18" s="2">
        <v>8</v>
      </c>
      <c r="B18" s="34" t="s">
        <v>168</v>
      </c>
      <c r="C18" s="5">
        <v>0</v>
      </c>
      <c r="D18" s="5">
        <v>0</v>
      </c>
      <c r="E18" s="5" t="str">
        <f t="shared" si="0"/>
        <v>-</v>
      </c>
      <c r="F18" s="5">
        <v>0</v>
      </c>
      <c r="G18" s="5">
        <v>0</v>
      </c>
      <c r="H18" s="5" t="str">
        <f t="shared" si="1"/>
        <v>-</v>
      </c>
      <c r="I18" s="5">
        <v>0</v>
      </c>
      <c r="J18" s="5">
        <v>0</v>
      </c>
      <c r="K18" s="5" t="str">
        <f t="shared" si="2"/>
        <v>-</v>
      </c>
      <c r="L18" s="5">
        <v>0</v>
      </c>
      <c r="M18" s="5">
        <v>0</v>
      </c>
      <c r="N18" s="5" t="str">
        <f t="shared" si="3"/>
        <v>-</v>
      </c>
      <c r="O18" s="5">
        <v>0</v>
      </c>
      <c r="P18" s="5">
        <v>0</v>
      </c>
      <c r="Q18" s="5" t="str">
        <f t="shared" si="4"/>
        <v>-</v>
      </c>
      <c r="R18" s="5">
        <f t="shared" si="5"/>
        <v>0</v>
      </c>
    </row>
  </sheetData>
  <sheetProtection/>
  <mergeCells count="9">
    <mergeCell ref="A3:A5"/>
    <mergeCell ref="B3:B5"/>
    <mergeCell ref="C3:Q3"/>
    <mergeCell ref="R3:R4"/>
    <mergeCell ref="C4:E4"/>
    <mergeCell ref="F4:H4"/>
    <mergeCell ref="I4:K4"/>
    <mergeCell ref="L4:N4"/>
    <mergeCell ref="O4:Q4"/>
  </mergeCells>
  <printOptions/>
  <pageMargins left="0.25" right="0.15" top="0.75" bottom="0.39" header="0.3" footer="0.15"/>
  <pageSetup fitToHeight="1" fitToWidth="1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Шумилова Светлана Федоровна</dc:creator>
  <cp:keywords/>
  <dc:description/>
  <cp:lastModifiedBy>Светлана</cp:lastModifiedBy>
  <cp:lastPrinted>2019-03-11T06:23:37Z</cp:lastPrinted>
  <dcterms:created xsi:type="dcterms:W3CDTF">2017-03-20T16:02:32Z</dcterms:created>
  <dcterms:modified xsi:type="dcterms:W3CDTF">2020-01-23T07:34:02Z</dcterms:modified>
  <cp:category/>
  <cp:version/>
  <cp:contentType/>
  <cp:contentStatus/>
</cp:coreProperties>
</file>