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8060" windowHeight="6510" activeTab="6"/>
  </bookViews>
  <sheets>
    <sheet name="1.1." sheetId="1" r:id="rId1"/>
    <sheet name="1.2." sheetId="2" r:id="rId2"/>
    <sheet name="1.3." sheetId="3" r:id="rId3"/>
    <sheet name="1.4." sheetId="4" r:id="rId4"/>
    <sheet name="2.1" sheetId="5" r:id="rId5"/>
    <sheet name="2.2." sheetId="6" r:id="rId6"/>
    <sheet name="2.3." sheetId="7" r:id="rId7"/>
    <sheet name="3.1" sheetId="8" r:id="rId8"/>
    <sheet name="3.4." sheetId="9" r:id="rId9"/>
    <sheet name="4.1" sheetId="10" r:id="rId10"/>
    <sheet name="4.2" sheetId="11" r:id="rId11"/>
    <sheet name="4.3" sheetId="12" r:id="rId12"/>
    <sheet name="4.9" sheetId="13" r:id="rId13"/>
  </sheets>
  <definedNames/>
  <calcPr fullCalcOnLoad="1"/>
</workbook>
</file>

<file path=xl/sharedStrings.xml><?xml version="1.0" encoding="utf-8"?>
<sst xmlns="http://schemas.openxmlformats.org/spreadsheetml/2006/main" count="448" uniqueCount="269">
  <si>
    <t>АО "НПО "ПРЗ"</t>
  </si>
  <si>
    <t>ТСО</t>
  </si>
  <si>
    <t>В т.ч.  оборудованные приборами учета</t>
  </si>
  <si>
    <t>м</t>
  </si>
  <si>
    <t>1.1. Информация о количестве потребителей услуг по с разбивкой по уровням напряжения, категориям надежности потребителей и типу потребителей</t>
  </si>
  <si>
    <t>6 кВ</t>
  </si>
  <si>
    <t>ед.изм.</t>
  </si>
  <si>
    <t>Наименование электроустановок</t>
  </si>
  <si>
    <t>1.3. Информация об объектах электросетевого хозяйства</t>
  </si>
  <si>
    <t>РП</t>
  </si>
  <si>
    <t>ПС 110 кВ</t>
  </si>
  <si>
    <t>Сети 0,4 кВ</t>
  </si>
  <si>
    <t>1.4. Износ объектов электросетевого хозяйства (%)</t>
  </si>
  <si>
    <t>ПС 6 кВ</t>
  </si>
  <si>
    <t>КЛ 6кВ</t>
  </si>
  <si>
    <t>ВЛ-110 кВ</t>
  </si>
  <si>
    <t>1.2. Количество точек поставки электрической энергии</t>
  </si>
  <si>
    <t>1.1</t>
  </si>
  <si>
    <t>1.2</t>
  </si>
  <si>
    <t>1.3</t>
  </si>
  <si>
    <t>1.4</t>
  </si>
  <si>
    <t>2.1</t>
  </si>
  <si>
    <t>2.2</t>
  </si>
  <si>
    <t>2.3</t>
  </si>
  <si>
    <t>2.4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</si>
  <si>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</si>
  <si>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</si>
  <si>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</si>
  <si>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</si>
  <si>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</si>
  <si>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</si>
  <si>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</si>
  <si>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</si>
  <si>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</si>
  <si>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color indexed="8"/>
        <rFont val="Arial"/>
        <family val="2"/>
      </rPr>
      <t>SAIDI, ПЛАН</t>
    </r>
    <r>
      <rPr>
        <sz val="10"/>
        <color indexed="8"/>
        <rFont val="Arial"/>
        <family val="2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</si>
  <si>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</t>
    </r>
    <r>
      <rPr>
        <vertAlign val="subscript"/>
        <sz val="10"/>
        <color indexed="8"/>
        <rFont val="Arial"/>
        <family val="2"/>
      </rPr>
      <t>SAIFI, ПЛАН</t>
    </r>
    <r>
      <rPr>
        <sz val="10"/>
        <color indexed="8"/>
        <rFont val="Arial"/>
        <family val="2"/>
      </rPr>
      <t>)</t>
    </r>
  </si>
  <si>
    <t xml:space="preserve"> -</t>
  </si>
  <si>
    <t>№ п/п</t>
  </si>
  <si>
    <t>Сметная стоимость руб.</t>
  </si>
  <si>
    <t>Исполнитель</t>
  </si>
  <si>
    <t>Анализ трансформаторного масла</t>
  </si>
  <si>
    <t>Электроремонтный цех АО "НПО "ПРЗ"</t>
  </si>
  <si>
    <t xml:space="preserve">3.4. Сведения о качестве услуг по технологическому присоединению к электрическим сетям АО "НПО "Правдинский радиозавод» </t>
  </si>
  <si>
    <t>Организация учета электрической энергии, выдача, переоформление (восстановление) документов о технологическом присоединении, согласование проведения земляных работ</t>
  </si>
  <si>
    <t>Отдел главного энергетика АО "НПО "ПРЗ"</t>
  </si>
  <si>
    <t xml:space="preserve">В рабочие дни:
пн. - пт. 07.30 - 16.30 
обед 12.00 - 13.00 </t>
  </si>
  <si>
    <t>ОГЭ
канцелярия завода
ОГЭ
общий завода</t>
  </si>
  <si>
    <t xml:space="preserve">(83144) 6-96-09
(83144) 6-96-40
pzra-sge@yandex.ru 
npo-prz@mail.ru  </t>
  </si>
  <si>
    <t>962-518-19-96</t>
  </si>
  <si>
    <t>Перечень номеров телефонов, выделенных для обслуживания потребителей:
Номер телефонов центра обработки телефонных вызовов:</t>
  </si>
  <si>
    <t>Номер телефона по вопросам энергоснабжения:</t>
  </si>
  <si>
    <t>(83144) 6-96-09</t>
  </si>
  <si>
    <t>(83144) 6-96-40</t>
  </si>
  <si>
    <t>Отдел главного энергетика</t>
  </si>
  <si>
    <t>Общий отдел (канцелярия)</t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</si>
  <si>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</si>
  <si>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</si>
  <si>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</si>
  <si>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</si>
  <si>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</si>
  <si>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</si>
  <si>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</si>
  <si>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</si>
  <si>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</si>
  <si>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</si>
  <si>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</si>
  <si>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</si>
  <si>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</si>
  <si>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</si>
  <si>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</si>
  <si>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</si>
  <si>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</si>
  <si>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</si>
  <si>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</si>
  <si>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</si>
  <si>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</si>
  <si>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</si>
  <si>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</si>
  <si>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</si>
  <si>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</si>
  <si>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</si>
  <si>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</si>
  <si>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</si>
  <si>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</si>
  <si>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</si>
  <si>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</si>
  <si>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</si>
  <si>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</si>
  <si>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 xml:space="preserve"> 2. 1.2</t>
  </si>
  <si>
    <t xml:space="preserve"> 2. 2</t>
  </si>
  <si>
    <t xml:space="preserve"> 2. 3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</si>
  <si>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</si>
  <si>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</si>
  <si>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</si>
  <si>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</si>
  <si>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</si>
  <si>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</si>
  <si>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</si>
  <si>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</si>
  <si>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</si>
  <si>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</si>
  <si>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</si>
  <si>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</si>
  <si>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</si>
  <si>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</si>
  <si>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</si>
  <si>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</si>
  <si>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</si>
  <si>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</si>
  <si>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</si>
  <si>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</si>
  <si>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</si>
  <si>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</si>
  <si>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</si>
  <si>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</si>
  <si>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 xml:space="preserve">АО "НПО "Правдинский радиозавод» </t>
  </si>
  <si>
    <t>НН-0,4 кВ</t>
  </si>
  <si>
    <t>BH-110 кВ</t>
  </si>
  <si>
    <t>CH2-6 кВ</t>
  </si>
  <si>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</si>
  <si>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</si>
  <si>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</si>
  <si>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</si>
  <si>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</si>
  <si>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</si>
  <si>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</si>
  <si>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</si>
  <si>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</si>
  <si>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</si>
  <si>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</si>
  <si>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</si>
  <si>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</si>
  <si>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</si>
  <si>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</si>
  <si>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</si>
  <si>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</si>
  <si>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</si>
  <si>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</si>
  <si>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По состоянию на</t>
  </si>
  <si>
    <t>ИТОГО</t>
  </si>
  <si>
    <t>110 кВ</t>
  </si>
  <si>
    <t>0,4 кВ</t>
  </si>
  <si>
    <t xml:space="preserve">ВЛ </t>
  </si>
  <si>
    <t xml:space="preserve">КЛ </t>
  </si>
  <si>
    <t>ПС</t>
  </si>
  <si>
    <t>ТП</t>
  </si>
  <si>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</si>
  <si>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</si>
  <si>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</si>
  <si>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</si>
  <si>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</si>
  <si>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</si>
  <si>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</si>
  <si>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</si>
  <si>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</si>
  <si>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</si>
  <si>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</si>
  <si>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</si>
  <si>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</si>
  <si>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</si>
  <si>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</si>
  <si>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</si>
  <si>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</si>
  <si>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</si>
  <si>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</si>
  <si>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</si>
  <si>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</si>
  <si>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</si>
  <si>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шт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</si>
  <si>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</si>
  <si>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</si>
  <si>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</si>
  <si>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</si>
  <si>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</si>
  <si>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</si>
  <si>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2016г.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</si>
  <si>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</si>
  <si>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</si>
  <si>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</si>
  <si>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</si>
  <si>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</si>
  <si>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</si>
  <si>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</si>
  <si>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</si>
  <si>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</si>
  <si>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</si>
  <si>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</si>
  <si>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</si>
  <si>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</si>
  <si>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</si>
  <si>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</si>
  <si>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</si>
  <si>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</si>
  <si>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</si>
  <si>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</si>
  <si>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</si>
  <si>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</si>
  <si>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</si>
  <si>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</si>
  <si>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</si>
  <si>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</si>
  <si>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</si>
  <si>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</si>
  <si>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</si>
  <si>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</si>
  <si>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</si>
  <si>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</si>
  <si>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</si>
  <si>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</si>
  <si>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</si>
  <si>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</si>
  <si>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</si>
  <si>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</si>
  <si>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</si>
  <si>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</si>
  <si>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</si>
  <si>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</si>
  <si>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</si>
  <si>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</si>
  <si>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</si>
  <si>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</si>
  <si>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</si>
  <si>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-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</si>
  <si>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</si>
  <si>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</si>
  <si>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</si>
  <si>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</si>
  <si>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</si>
  <si>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</si>
  <si>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</si>
  <si>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</si>
  <si>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</si>
  <si>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</si>
  <si>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</si>
  <si>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</si>
  <si>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</si>
  <si>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</si>
  <si>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</si>
  <si>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</si>
  <si>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</si>
  <si>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</si>
  <si>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</si>
  <si>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</si>
  <si>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</si>
  <si>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</si>
  <si>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</si>
  <si>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</si>
  <si>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</si>
  <si>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</si>
  <si>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</si>
  <si>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</si>
  <si>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</si>
  <si>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</si>
  <si>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/>
  </si>
  <si>
    <t>2.1. Показатели качества услуг по передаче электрической энергии по АО "НПО "Правдинский радиозавод» в 2017 году, а также динамика по отношению к году, предшествующему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</si>
  <si>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2017 год</t>
  </si>
  <si>
    <t>2.3. Мероприятия, выполненные в 2017 году в целях повышения качества оказания услуг по передаче электрической энергии</t>
  </si>
  <si>
    <t>Информация о наличии невостребованной мощности для осуществления технологического присоедине6ния в 2017 году</t>
  </si>
  <si>
    <t>2017г.</t>
  </si>
  <si>
    <t>Дежурный персонал для обращения потребителей, подключенным к электрическим сетям АО "НПО "ПРЗ"</t>
  </si>
  <si>
    <t>4.9. Информация по обращениям потребителей за 2017 год</t>
  </si>
  <si>
    <t>4.3. Информация о заочном обслуживаниии потребителей посредством телефонной связи за 2017 год</t>
  </si>
  <si>
    <t>4.2. Информация о деятельности офисов обслуживания потребителей за 2017 год</t>
  </si>
  <si>
    <t>606408, Нижегородская область, Балахнинский р-н, г.Балахна, ул.Горького, д.34</t>
  </si>
  <si>
    <t>Электросиловая разводка на ЦРП-6 кВ ГПП "Береза"</t>
  </si>
  <si>
    <t>Ремонт ограждения ячеек 0,4 кВ ТП-0</t>
  </si>
  <si>
    <t>Замена трансформаторов Т-1 и Т-2 на ГПП "Береза" 110/35/6 кВ</t>
  </si>
  <si>
    <t>ООО "Альтаир"
дог.№38-17 от 01.04.2017 - инж.-геологич. и инж.-геодезич.изыскания
дог.№37-17 от 01.04.2017 - ремонт вводных ячеек;
дог.№24-17 от 31.03.2017 - вып.раб.документации по замене 2-х силовых трансформаторов;
дог.№76-17 от 20.06.2017 - разработка проект.документации и вып-е изыскат.работ "Вып-е работ по замене 2-х трансф. на ПС "Береза";
дог.№83-17 от 06.07.2017 - комплекс работ по замене Т-1
дог.№71-17 от 06.06.2017 - комплекс работ по замене Т-2</t>
  </si>
  <si>
    <t>ФБУ "Нижегородский ЦСМ"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</si>
</sst>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000"/>
    <numFmt numFmtId="167" formatCode="0.0"/>
    <numFmt numFmtId="168" formatCode="0.00000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color indexed="8"/>
      <name val="Arial"/>
      <family val="2"/>
    </font>
    <font>
      <sz val="10"/>
      <color indexed="6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Alignment="1">
      <alignment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vertical="top" wrapText="1" readingOrder="1"/>
      <protection/>
    </xf>
    <xf numFmtId="0" fontId="2" fillId="0" borderId="14" xfId="33" applyNumberFormat="1" applyFont="1" applyFill="1" applyBorder="1" applyAlignment="1">
      <alignment vertical="top" wrapText="1" readingOrder="1"/>
      <protection/>
    </xf>
    <xf numFmtId="1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vertical="top" wrapText="1" readingOrder="1"/>
      <protection/>
    </xf>
    <xf numFmtId="0" fontId="2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top" wrapText="1" readingOrder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0" fontId="2" fillId="0" borderId="15" xfId="33" applyNumberFormat="1" applyFont="1" applyFill="1" applyBorder="1" applyAlignment="1">
      <alignment horizontal="center" vertical="top" wrapText="1" readingOrder="1"/>
      <protection/>
    </xf>
    <xf numFmtId="0" fontId="2" fillId="0" borderId="10" xfId="33" applyNumberFormat="1" applyFont="1" applyFill="1" applyBorder="1" applyAlignment="1">
      <alignment vertical="top" wrapText="1" readingOrder="1"/>
      <protection/>
    </xf>
    <xf numFmtId="0" fontId="2" fillId="0" borderId="10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 vertical="top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ont="1" applyAlignment="1">
      <alignment/>
      <protection/>
    </xf>
    <xf numFmtId="0" fontId="3" fillId="0" borderId="10" xfId="33" applyNumberFormat="1" applyFont="1" applyFill="1" applyBorder="1" applyAlignment="1">
      <alignment horizontal="center" vertical="top" wrapText="1" readingOrder="1"/>
      <protection/>
    </xf>
    <xf numFmtId="0" fontId="3" fillId="0" borderId="10" xfId="33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2" fillId="0" borderId="18" xfId="0" applyNumberFormat="1" applyFont="1" applyFill="1" applyBorder="1" applyAlignment="1" applyProtection="1">
      <alignment vertical="top" wrapText="1"/>
      <protection/>
    </xf>
    <xf numFmtId="0" fontId="2" fillId="0" borderId="16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>
      <alignment horizontal="left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166" fontId="2" fillId="0" borderId="20" xfId="0" applyNumberFormat="1" applyFont="1" applyBorder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 vertical="center" wrapText="1"/>
    </xf>
    <xf numFmtId="166" fontId="2" fillId="0" borderId="22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left" vertical="top"/>
    </xf>
    <xf numFmtId="0" fontId="2" fillId="0" borderId="0" xfId="33" applyNumberFormat="1" applyFont="1" applyFill="1" applyBorder="1" applyAlignment="1">
      <alignment vertical="top" wrapText="1" readingOrder="1"/>
      <protection/>
    </xf>
    <xf numFmtId="0" fontId="3" fillId="0" borderId="0" xfId="0" applyFont="1" applyFill="1" applyBorder="1" applyAlignment="1">
      <alignment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23" xfId="33" applyNumberFormat="1" applyFont="1" applyFill="1" applyBorder="1" applyAlignment="1">
      <alignment vertical="top" wrapText="1"/>
      <protection/>
    </xf>
    <xf numFmtId="0" fontId="3" fillId="0" borderId="24" xfId="33" applyNumberFormat="1" applyFont="1" applyFill="1" applyBorder="1" applyAlignment="1">
      <alignment vertical="top" wrapText="1"/>
      <protection/>
    </xf>
    <xf numFmtId="0" fontId="2" fillId="0" borderId="14" xfId="33" applyNumberFormat="1" applyFont="1" applyFill="1" applyBorder="1" applyAlignment="1">
      <alignment horizontal="center" vertical="top" wrapText="1" readingOrder="1"/>
      <protection/>
    </xf>
    <xf numFmtId="0" fontId="2" fillId="0" borderId="24" xfId="33" applyNumberFormat="1" applyFont="1" applyFill="1" applyBorder="1" applyAlignment="1">
      <alignment horizontal="center" vertical="top" wrapText="1" readingOrder="1"/>
      <protection/>
    </xf>
    <xf numFmtId="0" fontId="2" fillId="0" borderId="0" xfId="33" applyNumberFormat="1" applyFont="1" applyFill="1" applyBorder="1" applyAlignment="1">
      <alignment horizontal="left" vertical="top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9" xfId="53" applyNumberFormat="1" applyFont="1" applyFill="1" applyBorder="1" applyAlignment="1" applyProtection="1">
      <alignment horizontal="center" vertical="center" wrapText="1"/>
      <protection/>
    </xf>
    <xf numFmtId="0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>
      <alignment horizontal="left" wrapText="1"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0" xfId="33" applyNumberFormat="1" applyFont="1" applyFill="1" applyBorder="1" applyAlignment="1">
      <alignment horizontal="center" vertical="top" wrapText="1" readingOrder="1"/>
      <protection/>
    </xf>
    <xf numFmtId="0" fontId="3" fillId="0" borderId="10" xfId="33" applyNumberFormat="1" applyFont="1" applyFill="1" applyBorder="1" applyAlignment="1">
      <alignment vertical="top" wrapText="1"/>
      <protection/>
    </xf>
    <xf numFmtId="0" fontId="3" fillId="0" borderId="19" xfId="33" applyNumberFormat="1" applyFont="1" applyFill="1" applyBorder="1" applyAlignment="1">
      <alignment horizontal="center" vertical="top" wrapText="1" readingOrder="1"/>
      <protection/>
    </xf>
    <xf numFmtId="0" fontId="3" fillId="0" borderId="16" xfId="33" applyNumberFormat="1" applyFont="1" applyFill="1" applyBorder="1" applyAlignment="1">
      <alignment horizontal="center" vertical="top" wrapText="1" readingOrder="1"/>
      <protection/>
    </xf>
    <xf numFmtId="0" fontId="3" fillId="0" borderId="20" xfId="33" applyNumberFormat="1" applyFont="1" applyFill="1" applyBorder="1" applyAlignment="1">
      <alignment horizontal="center" vertical="top" wrapText="1" readingOrder="1"/>
      <protection/>
    </xf>
    <xf numFmtId="0" fontId="3" fillId="0" borderId="22" xfId="33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190500</xdr:rowOff>
    </xdr:from>
    <xdr:to>
      <xdr:col>5</xdr:col>
      <xdr:colOff>57150</xdr:colOff>
      <xdr:row>4</xdr:row>
      <xdr:rowOff>390525</xdr:rowOff>
    </xdr:to>
    <xdr:pic>
      <xdr:nvPicPr>
        <xdr:cNvPr id="1" name="Рисунок 1" descr="base_1_181974_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95650" y="876300"/>
          <a:ext cx="409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4</xdr:row>
      <xdr:rowOff>171450</xdr:rowOff>
    </xdr:from>
    <xdr:to>
      <xdr:col>9</xdr:col>
      <xdr:colOff>9525</xdr:colOff>
      <xdr:row>4</xdr:row>
      <xdr:rowOff>361950</xdr:rowOff>
    </xdr:to>
    <xdr:pic>
      <xdr:nvPicPr>
        <xdr:cNvPr id="2" name="Рисунок 2" descr="base_1_181974_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15000" y="857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361950</xdr:colOff>
      <xdr:row>4</xdr:row>
      <xdr:rowOff>1228725</xdr:rowOff>
    </xdr:from>
    <xdr:to>
      <xdr:col>13</xdr:col>
      <xdr:colOff>371475</xdr:colOff>
      <xdr:row>4</xdr:row>
      <xdr:rowOff>1495425</xdr:rowOff>
    </xdr:to>
    <xdr:pic>
      <xdr:nvPicPr>
        <xdr:cNvPr id="3" name="Рисунок 3" descr="base_1_181974_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124825" y="1914525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4</xdr:row>
      <xdr:rowOff>1409700</xdr:rowOff>
    </xdr:from>
    <xdr:to>
      <xdr:col>15</xdr:col>
      <xdr:colOff>95250</xdr:colOff>
      <xdr:row>4</xdr:row>
      <xdr:rowOff>1647825</xdr:rowOff>
    </xdr:to>
    <xdr:pic>
      <xdr:nvPicPr>
        <xdr:cNvPr id="4" name="Рисунок 8" descr="base_1_181974_1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839200" y="209550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2" width="20.140625" style="1" customWidth="1"/>
    <col min="3" max="3" width="17.7109375" style="1" customWidth="1"/>
    <col min="4" max="4" width="15.8515625" style="1" customWidth="1"/>
    <col min="5" max="5" width="17.57421875" style="1" customWidth="1"/>
    <col min="6" max="6" width="15.8515625" style="1" customWidth="1"/>
    <col min="7" max="7" width="17.28125" style="1" customWidth="1"/>
    <col min="8" max="8" width="18.57421875" style="1" customWidth="1"/>
    <col min="9" max="16384" width="9.140625" style="1" customWidth="1"/>
  </cols>
  <sheetData>
    <row r="1" ht="15.75" customHeight="1">
      <c r="A1" s="1" t="s">
        <v>115</v>
      </c>
    </row>
    <row r="2" ht="17.25" customHeight="1">
      <c r="A2" s="1" t="s">
        <v>4</v>
      </c>
    </row>
    <row r="4" spans="1:8" ht="27.75" customHeight="1">
      <c r="A4" s="80" t="s">
        <v>121</v>
      </c>
      <c r="B4" s="79" t="s">
        <v>122</v>
      </c>
      <c r="C4" s="79">
        <v>2016</v>
      </c>
      <c r="D4" s="79"/>
      <c r="E4" s="79">
        <v>2017</v>
      </c>
      <c r="F4" s="79"/>
      <c r="G4" s="3" t="s">
        <v>123</v>
      </c>
      <c r="H4" s="3" t="s">
        <v>123</v>
      </c>
    </row>
    <row r="5" spans="1:8" ht="25.5">
      <c r="A5" s="80"/>
      <c r="B5" s="79"/>
      <c r="C5" s="3" t="s">
        <v>124</v>
      </c>
      <c r="D5" s="3" t="s">
        <v>125</v>
      </c>
      <c r="E5" s="3" t="s">
        <v>124</v>
      </c>
      <c r="F5" s="3" t="s">
        <v>125</v>
      </c>
      <c r="G5" s="3" t="s">
        <v>124</v>
      </c>
      <c r="H5" s="3" t="s">
        <v>125</v>
      </c>
    </row>
    <row r="6" spans="1:8" ht="12.75">
      <c r="A6" s="80" t="s">
        <v>126</v>
      </c>
      <c r="B6" s="3" t="s">
        <v>127</v>
      </c>
      <c r="C6" s="4">
        <f aca="true" t="shared" si="0" ref="C6:D8">C9+C12+C15</f>
        <v>1</v>
      </c>
      <c r="D6" s="4">
        <f t="shared" si="0"/>
        <v>0</v>
      </c>
      <c r="E6" s="4">
        <f>E9+E12+E15</f>
        <v>1</v>
      </c>
      <c r="F6" s="4">
        <f>F9+F12+F15</f>
        <v>0</v>
      </c>
      <c r="G6" s="4">
        <f>G9+G12+G15</f>
        <v>0</v>
      </c>
      <c r="H6" s="4">
        <f>H9+H12+H15</f>
        <v>0</v>
      </c>
    </row>
    <row r="7" spans="1:8" ht="12.75">
      <c r="A7" s="80"/>
      <c r="B7" s="3" t="s">
        <v>128</v>
      </c>
      <c r="C7" s="4">
        <f t="shared" si="0"/>
        <v>0</v>
      </c>
      <c r="D7" s="4">
        <f t="shared" si="0"/>
        <v>0</v>
      </c>
      <c r="E7" s="4">
        <f>E10+E13+E16</f>
        <v>0</v>
      </c>
      <c r="F7" s="4">
        <f>F10+F13+F16</f>
        <v>0</v>
      </c>
      <c r="G7" s="4">
        <f>G10+G13+G16</f>
        <v>0</v>
      </c>
      <c r="H7" s="4">
        <f>H10+H13+H16</f>
        <v>0</v>
      </c>
    </row>
    <row r="8" spans="1:8" ht="12.75">
      <c r="A8" s="80"/>
      <c r="B8" s="3" t="s">
        <v>129</v>
      </c>
      <c r="C8" s="4">
        <f t="shared" si="0"/>
        <v>7</v>
      </c>
      <c r="D8" s="4">
        <f t="shared" si="0"/>
        <v>0</v>
      </c>
      <c r="E8" s="4">
        <f>E11+E14+E17</f>
        <v>7</v>
      </c>
      <c r="F8" s="4">
        <f>F11+F14+F17</f>
        <v>0</v>
      </c>
      <c r="G8" s="4">
        <f>G11+G14+G17</f>
        <v>0</v>
      </c>
      <c r="H8" s="4">
        <f>H11+H14+H17</f>
        <v>0</v>
      </c>
    </row>
    <row r="9" spans="1:8" ht="12.75">
      <c r="A9" s="80" t="s">
        <v>117</v>
      </c>
      <c r="B9" s="3" t="s">
        <v>127</v>
      </c>
      <c r="C9" s="4">
        <v>1</v>
      </c>
      <c r="D9" s="4"/>
      <c r="E9" s="4">
        <v>1</v>
      </c>
      <c r="F9" s="4"/>
      <c r="G9" s="4">
        <f>E9-C9</f>
        <v>0</v>
      </c>
      <c r="H9" s="4">
        <f>F9-D9</f>
        <v>0</v>
      </c>
    </row>
    <row r="10" spans="1:8" ht="12.75">
      <c r="A10" s="80"/>
      <c r="B10" s="3" t="s">
        <v>128</v>
      </c>
      <c r="C10" s="4"/>
      <c r="D10" s="4"/>
      <c r="E10" s="4"/>
      <c r="F10" s="4"/>
      <c r="G10" s="4">
        <f aca="true" t="shared" si="1" ref="G10:G17">E10-C10</f>
        <v>0</v>
      </c>
      <c r="H10" s="4">
        <f aca="true" t="shared" si="2" ref="H10:H17">F10-D10</f>
        <v>0</v>
      </c>
    </row>
    <row r="11" spans="1:8" ht="12.75">
      <c r="A11" s="80"/>
      <c r="B11" s="3" t="s">
        <v>129</v>
      </c>
      <c r="C11" s="4">
        <v>1</v>
      </c>
      <c r="D11" s="4"/>
      <c r="E11" s="4">
        <v>1</v>
      </c>
      <c r="F11" s="4"/>
      <c r="G11" s="4">
        <f>E11-C11</f>
        <v>0</v>
      </c>
      <c r="H11" s="4">
        <f t="shared" si="2"/>
        <v>0</v>
      </c>
    </row>
    <row r="12" spans="1:8" ht="12.75">
      <c r="A12" s="80" t="s">
        <v>118</v>
      </c>
      <c r="B12" s="3" t="s">
        <v>127</v>
      </c>
      <c r="C12" s="4"/>
      <c r="D12" s="4"/>
      <c r="E12" s="4"/>
      <c r="F12" s="4"/>
      <c r="G12" s="4">
        <f t="shared" si="1"/>
        <v>0</v>
      </c>
      <c r="H12" s="4">
        <f t="shared" si="2"/>
        <v>0</v>
      </c>
    </row>
    <row r="13" spans="1:8" ht="12.75">
      <c r="A13" s="80"/>
      <c r="B13" s="3" t="s">
        <v>128</v>
      </c>
      <c r="C13" s="4"/>
      <c r="D13" s="4"/>
      <c r="E13" s="4"/>
      <c r="F13" s="4"/>
      <c r="G13" s="4">
        <f t="shared" si="1"/>
        <v>0</v>
      </c>
      <c r="H13" s="4">
        <f t="shared" si="2"/>
        <v>0</v>
      </c>
    </row>
    <row r="14" spans="1:8" ht="12.75">
      <c r="A14" s="80"/>
      <c r="B14" s="3" t="s">
        <v>129</v>
      </c>
      <c r="C14" s="4">
        <v>1</v>
      </c>
      <c r="D14" s="4"/>
      <c r="E14" s="4">
        <v>1</v>
      </c>
      <c r="F14" s="4"/>
      <c r="G14" s="4">
        <f t="shared" si="1"/>
        <v>0</v>
      </c>
      <c r="H14" s="4">
        <f t="shared" si="2"/>
        <v>0</v>
      </c>
    </row>
    <row r="15" spans="1:8" ht="12.75">
      <c r="A15" s="80" t="s">
        <v>116</v>
      </c>
      <c r="B15" s="3" t="s">
        <v>127</v>
      </c>
      <c r="C15" s="4"/>
      <c r="D15" s="4"/>
      <c r="E15" s="4"/>
      <c r="F15" s="4"/>
      <c r="G15" s="4">
        <f t="shared" si="1"/>
        <v>0</v>
      </c>
      <c r="H15" s="4">
        <f t="shared" si="2"/>
        <v>0</v>
      </c>
    </row>
    <row r="16" spans="1:8" ht="12.75">
      <c r="A16" s="80"/>
      <c r="B16" s="3" t="s">
        <v>128</v>
      </c>
      <c r="C16" s="4"/>
      <c r="D16" s="4"/>
      <c r="E16" s="4"/>
      <c r="F16" s="4"/>
      <c r="G16" s="4">
        <f t="shared" si="1"/>
        <v>0</v>
      </c>
      <c r="H16" s="4">
        <f t="shared" si="2"/>
        <v>0</v>
      </c>
    </row>
    <row r="17" spans="1:8" ht="12.75">
      <c r="A17" s="80"/>
      <c r="B17" s="5" t="s">
        <v>129</v>
      </c>
      <c r="C17" s="4">
        <v>5</v>
      </c>
      <c r="D17" s="4"/>
      <c r="E17" s="4">
        <v>5</v>
      </c>
      <c r="F17" s="4"/>
      <c r="G17" s="4">
        <f t="shared" si="1"/>
        <v>0</v>
      </c>
      <c r="H17" s="4">
        <f t="shared" si="2"/>
        <v>0</v>
      </c>
    </row>
  </sheetData>
  <sheetProtection/>
  <mergeCells count="8">
    <mergeCell ref="B4:B5"/>
    <mergeCell ref="C4:D4"/>
    <mergeCell ref="A15:A17"/>
    <mergeCell ref="E4:F4"/>
    <mergeCell ref="A6:A8"/>
    <mergeCell ref="A9:A11"/>
    <mergeCell ref="A12:A14"/>
    <mergeCell ref="A4:A5"/>
  </mergeCells>
  <printOptions/>
  <pageMargins left="0.37" right="0.36" top="0.75" bottom="0.75" header="0.3" footer="0.3"/>
  <pageSetup fitToHeight="1" fitToWidth="1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ySplit="7" topLeftCell="A33" activePane="bottomLeft" state="frozen"/>
      <selection pane="topLeft" activeCell="A1" sqref="A1"/>
      <selection pane="bottomLeft" activeCell="A40" sqref="A40:Q40"/>
    </sheetView>
  </sheetViews>
  <sheetFormatPr defaultColWidth="9.140625" defaultRowHeight="15"/>
  <cols>
    <col min="1" max="1" width="5.28125" style="12" customWidth="1"/>
    <col min="2" max="2" width="33.7109375" style="12" customWidth="1"/>
    <col min="3" max="3" width="8.57421875" style="12" customWidth="1"/>
    <col min="4" max="4" width="9.00390625" style="12" customWidth="1"/>
    <col min="5" max="5" width="11.140625" style="12" customWidth="1"/>
    <col min="6" max="6" width="7.7109375" style="12" customWidth="1"/>
    <col min="7" max="7" width="9.28125" style="12" customWidth="1"/>
    <col min="8" max="8" width="11.140625" style="12" customWidth="1"/>
    <col min="9" max="9" width="8.00390625" style="12" customWidth="1"/>
    <col min="10" max="10" width="8.28125" style="12" customWidth="1"/>
    <col min="11" max="11" width="11.140625" style="12" customWidth="1"/>
    <col min="12" max="12" width="8.421875" style="12" customWidth="1"/>
    <col min="13" max="13" width="6.8515625" style="12" customWidth="1"/>
    <col min="14" max="14" width="11.140625" style="12" customWidth="1"/>
    <col min="15" max="15" width="8.140625" style="12" customWidth="1"/>
    <col min="16" max="16" width="7.7109375" style="12" customWidth="1"/>
    <col min="17" max="17" width="11.140625" style="12" customWidth="1"/>
    <col min="18" max="18" width="7.7109375" style="12" customWidth="1"/>
    <col min="19" max="16384" width="9.140625" style="12" customWidth="1"/>
  </cols>
  <sheetData>
    <row r="1" ht="12.75">
      <c r="A1" s="12" t="s">
        <v>115</v>
      </c>
    </row>
    <row r="2" spans="1:7" ht="30.75" customHeight="1">
      <c r="A2" s="98" t="s">
        <v>55</v>
      </c>
      <c r="B2" s="99"/>
      <c r="C2" s="99"/>
      <c r="D2" s="99"/>
      <c r="E2" s="99"/>
      <c r="F2" s="99"/>
      <c r="G2" s="99"/>
    </row>
    <row r="3" ht="0.75" customHeight="1"/>
    <row r="4" spans="1:17" ht="23.25" customHeight="1">
      <c r="A4" s="57" t="s">
        <v>119</v>
      </c>
      <c r="B4" s="59" t="s">
        <v>56</v>
      </c>
      <c r="C4" s="100" t="s">
        <v>57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</row>
    <row r="5" spans="1:17" ht="47.25" customHeight="1">
      <c r="A5" s="50" t="s">
        <v>253</v>
      </c>
      <c r="B5" s="51" t="s">
        <v>253</v>
      </c>
      <c r="C5" s="100" t="s">
        <v>58</v>
      </c>
      <c r="D5" s="101"/>
      <c r="E5" s="102"/>
      <c r="F5" s="100" t="s">
        <v>59</v>
      </c>
      <c r="G5" s="101"/>
      <c r="H5" s="102"/>
      <c r="I5" s="100" t="s">
        <v>60</v>
      </c>
      <c r="J5" s="101"/>
      <c r="K5" s="102"/>
      <c r="L5" s="100" t="s">
        <v>61</v>
      </c>
      <c r="M5" s="101"/>
      <c r="N5" s="102"/>
      <c r="O5" s="100" t="s">
        <v>236</v>
      </c>
      <c r="P5" s="101"/>
      <c r="Q5" s="102"/>
    </row>
    <row r="6" spans="1:17" ht="51">
      <c r="A6" s="52" t="s">
        <v>253</v>
      </c>
      <c r="B6" s="52" t="s">
        <v>253</v>
      </c>
      <c r="C6" s="52">
        <v>2016</v>
      </c>
      <c r="D6" s="52">
        <v>2017</v>
      </c>
      <c r="E6" s="52" t="s">
        <v>120</v>
      </c>
      <c r="F6" s="52">
        <v>2016</v>
      </c>
      <c r="G6" s="52">
        <v>2017</v>
      </c>
      <c r="H6" s="52" t="s">
        <v>120</v>
      </c>
      <c r="I6" s="52">
        <v>2016</v>
      </c>
      <c r="J6" s="52">
        <v>2017</v>
      </c>
      <c r="K6" s="52" t="s">
        <v>120</v>
      </c>
      <c r="L6" s="52">
        <v>2016</v>
      </c>
      <c r="M6" s="52">
        <v>2017</v>
      </c>
      <c r="N6" s="52" t="s">
        <v>120</v>
      </c>
      <c r="O6" s="52">
        <v>2016</v>
      </c>
      <c r="P6" s="52">
        <v>2017</v>
      </c>
      <c r="Q6" s="52" t="s">
        <v>120</v>
      </c>
    </row>
    <row r="7" spans="1:17" ht="12.75">
      <c r="A7" s="52" t="s">
        <v>211</v>
      </c>
      <c r="B7" s="52" t="s">
        <v>212</v>
      </c>
      <c r="C7" s="52" t="s">
        <v>213</v>
      </c>
      <c r="D7" s="52" t="s">
        <v>214</v>
      </c>
      <c r="E7" s="52" t="s">
        <v>215</v>
      </c>
      <c r="F7" s="52" t="s">
        <v>216</v>
      </c>
      <c r="G7" s="52" t="s">
        <v>217</v>
      </c>
      <c r="H7" s="52" t="s">
        <v>218</v>
      </c>
      <c r="I7" s="52" t="s">
        <v>219</v>
      </c>
      <c r="J7" s="52" t="s">
        <v>220</v>
      </c>
      <c r="K7" s="52" t="s">
        <v>221</v>
      </c>
      <c r="L7" s="52" t="s">
        <v>62</v>
      </c>
      <c r="M7" s="52" t="s">
        <v>63</v>
      </c>
      <c r="N7" s="52" t="s">
        <v>64</v>
      </c>
      <c r="O7" s="52" t="s">
        <v>65</v>
      </c>
      <c r="P7" s="52" t="s">
        <v>66</v>
      </c>
      <c r="Q7" s="52" t="s">
        <v>67</v>
      </c>
    </row>
    <row r="8" spans="1:17" ht="25.5">
      <c r="A8" s="60">
        <v>1</v>
      </c>
      <c r="B8" s="53" t="s">
        <v>68</v>
      </c>
      <c r="C8" s="52">
        <f>SUM(C9:C17)</f>
        <v>0</v>
      </c>
      <c r="D8" s="52">
        <f>SUM(D9:D17)</f>
        <v>0</v>
      </c>
      <c r="E8" s="55">
        <v>0</v>
      </c>
      <c r="F8" s="52">
        <v>0</v>
      </c>
      <c r="G8" s="52">
        <f>SUM(G9:G17)</f>
        <v>0</v>
      </c>
      <c r="H8" s="55">
        <v>0</v>
      </c>
      <c r="I8" s="52">
        <f>SUM(I9:I17)</f>
        <v>0</v>
      </c>
      <c r="J8" s="52">
        <f>SUM(J9:J17)</f>
        <v>0</v>
      </c>
      <c r="K8" s="52">
        <v>0</v>
      </c>
      <c r="L8" s="52">
        <f>SUM(L9:L17)</f>
        <v>0</v>
      </c>
      <c r="M8" s="52">
        <f>SUM(M9:M17)</f>
        <v>0</v>
      </c>
      <c r="N8" s="52">
        <v>0</v>
      </c>
      <c r="O8" s="52">
        <f>SUM(O9:O17)</f>
        <v>0</v>
      </c>
      <c r="P8" s="52">
        <f>SUM(P9:P17)</f>
        <v>0</v>
      </c>
      <c r="Q8" s="52">
        <v>0</v>
      </c>
    </row>
    <row r="9" spans="1:17" ht="25.5">
      <c r="A9" s="53" t="s">
        <v>69</v>
      </c>
      <c r="B9" s="54" t="s">
        <v>237</v>
      </c>
      <c r="C9" s="52">
        <v>0</v>
      </c>
      <c r="D9" s="52">
        <v>0</v>
      </c>
      <c r="E9" s="55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</row>
    <row r="10" spans="1:17" ht="25.5">
      <c r="A10" s="53" t="s">
        <v>70</v>
      </c>
      <c r="B10" s="53" t="s">
        <v>238</v>
      </c>
      <c r="C10" s="52">
        <v>0</v>
      </c>
      <c r="D10" s="52">
        <v>0</v>
      </c>
      <c r="E10" s="55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</row>
    <row r="11" spans="1:17" ht="12.75">
      <c r="A11" s="53" t="s">
        <v>71</v>
      </c>
      <c r="B11" s="53" t="s">
        <v>72</v>
      </c>
      <c r="C11" s="52">
        <v>0</v>
      </c>
      <c r="D11" s="52">
        <v>0</v>
      </c>
      <c r="E11" s="55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</row>
    <row r="12" spans="1:17" ht="12.75">
      <c r="A12" s="53" t="s">
        <v>73</v>
      </c>
      <c r="B12" s="53" t="s">
        <v>74</v>
      </c>
      <c r="C12" s="52">
        <v>0</v>
      </c>
      <c r="D12" s="52">
        <v>0</v>
      </c>
      <c r="E12" s="55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</row>
    <row r="13" spans="1:17" ht="25.5">
      <c r="A13" s="53" t="s">
        <v>75</v>
      </c>
      <c r="B13" s="53" t="s">
        <v>76</v>
      </c>
      <c r="C13" s="52">
        <v>0</v>
      </c>
      <c r="D13" s="52">
        <v>0</v>
      </c>
      <c r="E13" s="55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</row>
    <row r="14" spans="1:17" ht="12.75">
      <c r="A14" s="53" t="s">
        <v>77</v>
      </c>
      <c r="B14" s="53" t="s">
        <v>78</v>
      </c>
      <c r="C14" s="52">
        <v>0</v>
      </c>
      <c r="D14" s="52">
        <v>0</v>
      </c>
      <c r="E14" s="55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</row>
    <row r="15" spans="1:17" ht="12.75">
      <c r="A15" s="53" t="s">
        <v>79</v>
      </c>
      <c r="B15" s="53" t="s">
        <v>80</v>
      </c>
      <c r="C15" s="52">
        <v>0</v>
      </c>
      <c r="D15" s="52">
        <v>0</v>
      </c>
      <c r="E15" s="55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</row>
    <row r="16" spans="1:17" ht="12.75">
      <c r="A16" s="53" t="s">
        <v>81</v>
      </c>
      <c r="B16" s="53" t="s">
        <v>82</v>
      </c>
      <c r="C16" s="52">
        <v>0</v>
      </c>
      <c r="D16" s="52">
        <v>0</v>
      </c>
      <c r="E16" s="55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12.75">
      <c r="A17" s="53" t="s">
        <v>83</v>
      </c>
      <c r="B17" s="53" t="s">
        <v>236</v>
      </c>
      <c r="C17" s="52">
        <v>0</v>
      </c>
      <c r="D17" s="52">
        <v>0</v>
      </c>
      <c r="E17" s="55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2.75">
      <c r="A18" s="60">
        <v>2</v>
      </c>
      <c r="B18" s="53" t="s">
        <v>84</v>
      </c>
      <c r="C18" s="52">
        <v>0</v>
      </c>
      <c r="D18" s="52">
        <v>0</v>
      </c>
      <c r="E18" s="55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25.5">
      <c r="A19" s="53" t="s">
        <v>85</v>
      </c>
      <c r="B19" s="53" t="s">
        <v>86</v>
      </c>
      <c r="C19" s="52">
        <v>0</v>
      </c>
      <c r="D19" s="52">
        <f>D20+D21</f>
        <v>0</v>
      </c>
      <c r="E19" s="55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f>P20+P21</f>
        <v>0</v>
      </c>
      <c r="Q19" s="52">
        <v>0</v>
      </c>
    </row>
    <row r="20" spans="1:17" ht="25.5">
      <c r="A20" s="53" t="s">
        <v>87</v>
      </c>
      <c r="B20" s="53" t="s">
        <v>243</v>
      </c>
      <c r="C20" s="52">
        <v>0</v>
      </c>
      <c r="D20" s="52">
        <v>0</v>
      </c>
      <c r="E20" s="55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ht="25.5">
      <c r="A21" s="53" t="s">
        <v>88</v>
      </c>
      <c r="B21" s="53" t="s">
        <v>244</v>
      </c>
      <c r="C21" s="52">
        <v>0</v>
      </c>
      <c r="D21" s="52">
        <v>0</v>
      </c>
      <c r="E21" s="55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</row>
    <row r="22" spans="1:17" ht="25.5">
      <c r="A22" s="53" t="s">
        <v>89</v>
      </c>
      <c r="B22" s="53" t="s">
        <v>238</v>
      </c>
      <c r="C22" s="52">
        <v>0</v>
      </c>
      <c r="D22" s="52">
        <v>0</v>
      </c>
      <c r="E22" s="55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</row>
    <row r="23" spans="1:17" ht="25.5">
      <c r="A23" s="53" t="s">
        <v>90</v>
      </c>
      <c r="B23" s="53" t="s">
        <v>239</v>
      </c>
      <c r="C23" s="52">
        <v>0</v>
      </c>
      <c r="D23" s="52">
        <v>0</v>
      </c>
      <c r="E23" s="55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</row>
    <row r="24" spans="1:17" ht="12.75">
      <c r="A24" s="53" t="s">
        <v>91</v>
      </c>
      <c r="B24" s="53" t="s">
        <v>74</v>
      </c>
      <c r="C24" s="52">
        <v>0</v>
      </c>
      <c r="D24" s="52">
        <v>0</v>
      </c>
      <c r="E24" s="55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</row>
    <row r="25" spans="1:17" ht="25.5">
      <c r="A25" s="53" t="s">
        <v>92</v>
      </c>
      <c r="B25" s="53" t="s">
        <v>93</v>
      </c>
      <c r="C25" s="52">
        <v>0</v>
      </c>
      <c r="D25" s="52">
        <v>0</v>
      </c>
      <c r="E25" s="55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</row>
    <row r="26" spans="1:17" ht="12.75">
      <c r="A26" s="53" t="s">
        <v>94</v>
      </c>
      <c r="B26" s="53" t="s">
        <v>78</v>
      </c>
      <c r="C26" s="52">
        <v>0</v>
      </c>
      <c r="D26" s="52">
        <v>0</v>
      </c>
      <c r="E26" s="55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</row>
    <row r="27" spans="1:17" ht="12.75">
      <c r="A27" s="53" t="s">
        <v>95</v>
      </c>
      <c r="B27" s="53" t="s">
        <v>80</v>
      </c>
      <c r="C27" s="52">
        <v>0</v>
      </c>
      <c r="D27" s="52">
        <v>0</v>
      </c>
      <c r="E27" s="55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</row>
    <row r="28" spans="1:17" ht="12.75">
      <c r="A28" s="53" t="s">
        <v>96</v>
      </c>
      <c r="B28" s="53" t="s">
        <v>82</v>
      </c>
      <c r="C28" s="52">
        <v>0</v>
      </c>
      <c r="D28" s="52">
        <v>0</v>
      </c>
      <c r="E28" s="55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</row>
    <row r="29" spans="1:17" ht="12.75">
      <c r="A29" s="53" t="s">
        <v>97</v>
      </c>
      <c r="B29" s="53" t="s">
        <v>236</v>
      </c>
      <c r="C29" s="52">
        <v>0</v>
      </c>
      <c r="D29" s="52">
        <v>0</v>
      </c>
      <c r="E29" s="55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</row>
    <row r="30" spans="1:17" ht="12.75">
      <c r="A30" s="60">
        <v>3</v>
      </c>
      <c r="B30" s="53" t="s">
        <v>98</v>
      </c>
      <c r="C30" s="55">
        <v>0</v>
      </c>
      <c r="D30" s="55">
        <v>0</v>
      </c>
      <c r="E30" s="55">
        <v>0</v>
      </c>
      <c r="F30" s="55">
        <f>SUM(F31:F38)</f>
        <v>0</v>
      </c>
      <c r="G30" s="55">
        <f>SUM(G31:G38)</f>
        <v>0</v>
      </c>
      <c r="H30" s="52">
        <v>0</v>
      </c>
      <c r="I30" s="52">
        <v>0</v>
      </c>
      <c r="J30" s="52">
        <v>0</v>
      </c>
      <c r="K30" s="52">
        <v>0</v>
      </c>
      <c r="L30" s="52">
        <f>SUM(L31:L38)</f>
        <v>0</v>
      </c>
      <c r="M30" s="52">
        <f>SUM(M31:M38)</f>
        <v>0</v>
      </c>
      <c r="N30" s="52">
        <v>100</v>
      </c>
      <c r="O30" s="55">
        <f>SUM(O31:O38)</f>
        <v>0</v>
      </c>
      <c r="P30" s="55">
        <f>SUM(P31:P38)</f>
        <v>0</v>
      </c>
      <c r="Q30" s="52">
        <v>0</v>
      </c>
    </row>
    <row r="31" spans="1:17" ht="15.75" customHeight="1">
      <c r="A31" s="53" t="s">
        <v>99</v>
      </c>
      <c r="B31" s="53" t="s">
        <v>100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5">
        <v>0</v>
      </c>
      <c r="P31" s="55">
        <v>0</v>
      </c>
      <c r="Q31" s="55">
        <v>0</v>
      </c>
    </row>
    <row r="32" spans="1:17" ht="38.25">
      <c r="A32" s="53" t="s">
        <v>101</v>
      </c>
      <c r="B32" s="53" t="s">
        <v>102</v>
      </c>
      <c r="C32" s="52">
        <v>0</v>
      </c>
      <c r="D32" s="52">
        <v>0</v>
      </c>
      <c r="E32" s="55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100</v>
      </c>
      <c r="O32" s="52">
        <v>0</v>
      </c>
      <c r="P32" s="52">
        <v>0</v>
      </c>
      <c r="Q32" s="52">
        <v>0</v>
      </c>
    </row>
    <row r="33" spans="1:17" ht="25.5">
      <c r="A33" s="53" t="s">
        <v>103</v>
      </c>
      <c r="B33" s="53" t="s">
        <v>104</v>
      </c>
      <c r="C33" s="52">
        <v>0</v>
      </c>
      <c r="D33" s="52">
        <v>0</v>
      </c>
      <c r="E33" s="55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</row>
    <row r="34" spans="1:17" ht="25.5">
      <c r="A34" s="53" t="s">
        <v>105</v>
      </c>
      <c r="B34" s="53" t="s">
        <v>106</v>
      </c>
      <c r="C34" s="52">
        <v>0</v>
      </c>
      <c r="D34" s="52">
        <v>0</v>
      </c>
      <c r="E34" s="55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</row>
    <row r="35" spans="1:17" ht="25.5">
      <c r="A35" s="53" t="s">
        <v>107</v>
      </c>
      <c r="B35" s="53" t="s">
        <v>108</v>
      </c>
      <c r="C35" s="52">
        <v>0</v>
      </c>
      <c r="D35" s="52">
        <v>0</v>
      </c>
      <c r="E35" s="55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100</v>
      </c>
      <c r="O35" s="52">
        <v>0</v>
      </c>
      <c r="P35" s="52">
        <v>0</v>
      </c>
      <c r="Q35" s="52">
        <v>0</v>
      </c>
    </row>
    <row r="36" spans="1:17" ht="12.75">
      <c r="A36" s="53" t="s">
        <v>109</v>
      </c>
      <c r="B36" s="53" t="s">
        <v>110</v>
      </c>
      <c r="C36" s="52">
        <v>0</v>
      </c>
      <c r="D36" s="52">
        <v>0</v>
      </c>
      <c r="E36" s="55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</row>
    <row r="37" spans="1:17" ht="12.75">
      <c r="A37" s="53" t="s">
        <v>111</v>
      </c>
      <c r="B37" s="53" t="s">
        <v>112</v>
      </c>
      <c r="C37" s="52">
        <v>0</v>
      </c>
      <c r="D37" s="52">
        <v>0</v>
      </c>
      <c r="E37" s="55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</row>
    <row r="38" spans="1:17" ht="12.75">
      <c r="A38" s="53" t="s">
        <v>113</v>
      </c>
      <c r="B38" s="53" t="s">
        <v>114</v>
      </c>
      <c r="C38" s="52">
        <v>0</v>
      </c>
      <c r="D38" s="52">
        <v>0</v>
      </c>
      <c r="E38" s="55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</row>
    <row r="39" spans="1:17" ht="12.75">
      <c r="A39" s="56"/>
      <c r="B39" s="56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30.7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12.7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ht="33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5" spans="1:17" ht="30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ht="27.7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</sheetData>
  <sheetProtection/>
  <mergeCells count="13">
    <mergeCell ref="A2:G2"/>
    <mergeCell ref="C4:Q4"/>
    <mergeCell ref="C5:E5"/>
    <mergeCell ref="F5:H5"/>
    <mergeCell ref="I5:K5"/>
    <mergeCell ref="L5:N5"/>
    <mergeCell ref="O5:Q5"/>
    <mergeCell ref="A42:Q42"/>
    <mergeCell ref="A43:Q43"/>
    <mergeCell ref="A45:Q45"/>
    <mergeCell ref="A46:Q46"/>
    <mergeCell ref="A40:Q40"/>
    <mergeCell ref="A41:Q41"/>
  </mergeCells>
  <printOptions/>
  <pageMargins left="0.32" right="0.24" top="0.58" bottom="0.15" header="0.3" footer="0.15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PageLayoutView="0" workbookViewId="0" topLeftCell="A4">
      <selection activeCell="E9" sqref="E9"/>
    </sheetView>
  </sheetViews>
  <sheetFormatPr defaultColWidth="16.7109375" defaultRowHeight="15"/>
  <cols>
    <col min="1" max="1" width="4.140625" style="12" customWidth="1"/>
    <col min="2" max="2" width="14.7109375" style="12" customWidth="1"/>
    <col min="3" max="3" width="7.421875" style="12" customWidth="1"/>
    <col min="4" max="4" width="18.140625" style="12" customWidth="1"/>
    <col min="5" max="5" width="19.7109375" style="12" customWidth="1"/>
    <col min="6" max="6" width="18.00390625" style="12" customWidth="1"/>
    <col min="7" max="7" width="21.28125" style="12" customWidth="1"/>
    <col min="8" max="8" width="22.140625" style="12" customWidth="1"/>
    <col min="9" max="9" width="15.140625" style="12" customWidth="1"/>
    <col min="10" max="10" width="13.00390625" style="12" customWidth="1"/>
    <col min="11" max="11" width="11.8515625" style="12" customWidth="1"/>
    <col min="12" max="16384" width="16.7109375" style="12" customWidth="1"/>
  </cols>
  <sheetData>
    <row r="1" ht="12.75">
      <c r="A1" s="12" t="s">
        <v>115</v>
      </c>
    </row>
    <row r="2" spans="1:12" ht="18.75" customHeight="1">
      <c r="A2" s="105" t="s">
        <v>262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4" spans="1:12" s="69" customFormat="1" ht="108.75" customHeight="1">
      <c r="A4" s="60" t="s">
        <v>119</v>
      </c>
      <c r="B4" s="60" t="s">
        <v>201</v>
      </c>
      <c r="C4" s="60" t="s">
        <v>202</v>
      </c>
      <c r="D4" s="60" t="s">
        <v>203</v>
      </c>
      <c r="E4" s="103" t="s">
        <v>204</v>
      </c>
      <c r="F4" s="104"/>
      <c r="G4" s="60" t="s">
        <v>205</v>
      </c>
      <c r="H4" s="60" t="s">
        <v>206</v>
      </c>
      <c r="I4" s="60" t="s">
        <v>207</v>
      </c>
      <c r="J4" s="60" t="s">
        <v>208</v>
      </c>
      <c r="K4" s="60" t="s">
        <v>209</v>
      </c>
      <c r="L4" s="60" t="s">
        <v>210</v>
      </c>
    </row>
    <row r="5" spans="1:12" ht="12.75">
      <c r="A5" s="60" t="s">
        <v>211</v>
      </c>
      <c r="B5" s="60" t="s">
        <v>212</v>
      </c>
      <c r="C5" s="60" t="s">
        <v>213</v>
      </c>
      <c r="D5" s="60" t="s">
        <v>214</v>
      </c>
      <c r="E5" s="60"/>
      <c r="F5" s="60" t="s">
        <v>215</v>
      </c>
      <c r="G5" s="60" t="s">
        <v>216</v>
      </c>
      <c r="H5" s="66" t="s">
        <v>217</v>
      </c>
      <c r="I5" s="60" t="s">
        <v>218</v>
      </c>
      <c r="J5" s="60" t="s">
        <v>219</v>
      </c>
      <c r="K5" s="60" t="s">
        <v>220</v>
      </c>
      <c r="L5" s="60" t="s">
        <v>221</v>
      </c>
    </row>
    <row r="6" spans="1:12" ht="153" customHeight="1">
      <c r="A6" s="68">
        <v>1</v>
      </c>
      <c r="B6" s="67" t="s">
        <v>44</v>
      </c>
      <c r="C6" s="67"/>
      <c r="D6" s="67" t="s">
        <v>263</v>
      </c>
      <c r="E6" s="68" t="s">
        <v>47</v>
      </c>
      <c r="F6" s="67" t="s">
        <v>46</v>
      </c>
      <c r="G6" s="67" t="s">
        <v>45</v>
      </c>
      <c r="H6" s="67" t="s">
        <v>43</v>
      </c>
      <c r="I6" s="68">
        <v>0</v>
      </c>
      <c r="J6" s="68">
        <v>0</v>
      </c>
      <c r="K6" s="68">
        <v>0</v>
      </c>
      <c r="L6" s="68" t="s">
        <v>222</v>
      </c>
    </row>
  </sheetData>
  <sheetProtection/>
  <mergeCells count="2">
    <mergeCell ref="E4:F4"/>
    <mergeCell ref="A2:L2"/>
  </mergeCells>
  <printOptions/>
  <pageMargins left="0.26" right="0.15" top="0.75" bottom="0.75" header="0.3" footer="0.3"/>
  <pageSetup fitToHeight="1" fitToWidth="1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8515625" style="1" customWidth="1"/>
    <col min="2" max="2" width="57.140625" style="1" customWidth="1"/>
    <col min="3" max="3" width="20.7109375" style="1" customWidth="1"/>
    <col min="4" max="4" width="26.140625" style="1" customWidth="1"/>
    <col min="5" max="5" width="37.00390625" style="1" customWidth="1"/>
    <col min="6" max="16384" width="9.140625" style="1" customWidth="1"/>
  </cols>
  <sheetData>
    <row r="1" ht="21" customHeight="1">
      <c r="A1" s="1" t="s">
        <v>115</v>
      </c>
    </row>
    <row r="2" spans="1:14" ht="20.25" customHeight="1">
      <c r="A2" s="71" t="s">
        <v>261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4" ht="21" customHeight="1">
      <c r="A4" s="63" t="s">
        <v>119</v>
      </c>
      <c r="B4" s="63" t="s">
        <v>191</v>
      </c>
      <c r="C4" s="61" t="s">
        <v>192</v>
      </c>
      <c r="D4" s="61" t="s">
        <v>0</v>
      </c>
    </row>
    <row r="5" spans="1:5" ht="18.75" customHeight="1">
      <c r="A5" s="106">
        <v>1</v>
      </c>
      <c r="B5" s="114" t="s">
        <v>49</v>
      </c>
      <c r="C5" s="109" t="s">
        <v>193</v>
      </c>
      <c r="D5" s="111" t="s">
        <v>48</v>
      </c>
      <c r="E5" s="113" t="s">
        <v>259</v>
      </c>
    </row>
    <row r="6" spans="1:5" ht="21.75" customHeight="1">
      <c r="A6" s="107"/>
      <c r="B6" s="115"/>
      <c r="C6" s="110"/>
      <c r="D6" s="112"/>
      <c r="E6" s="113"/>
    </row>
    <row r="7" spans="1:5" ht="30" customHeight="1">
      <c r="A7" s="107"/>
      <c r="B7" s="77"/>
      <c r="C7" s="109" t="s">
        <v>193</v>
      </c>
      <c r="D7" s="58" t="s">
        <v>51</v>
      </c>
      <c r="E7" s="76" t="s">
        <v>53</v>
      </c>
    </row>
    <row r="8" spans="1:5" ht="29.25" customHeight="1">
      <c r="A8" s="108"/>
      <c r="B8" s="78" t="s">
        <v>50</v>
      </c>
      <c r="C8" s="110"/>
      <c r="D8" s="62" t="s">
        <v>52</v>
      </c>
      <c r="E8" s="76" t="s">
        <v>54</v>
      </c>
    </row>
    <row r="9" spans="1:4" ht="31.5" customHeight="1">
      <c r="A9" s="63">
        <v>2</v>
      </c>
      <c r="B9" s="64" t="s">
        <v>194</v>
      </c>
      <c r="C9" s="61" t="s">
        <v>195</v>
      </c>
      <c r="D9" s="61" t="s">
        <v>36</v>
      </c>
    </row>
    <row r="10" spans="1:4" ht="32.25" customHeight="1">
      <c r="A10" s="70" t="s">
        <v>21</v>
      </c>
      <c r="B10" s="64" t="s">
        <v>196</v>
      </c>
      <c r="C10" s="61" t="s">
        <v>195</v>
      </c>
      <c r="D10" s="61" t="s">
        <v>36</v>
      </c>
    </row>
    <row r="11" spans="1:4" ht="38.25">
      <c r="A11" s="70" t="s">
        <v>22</v>
      </c>
      <c r="B11" s="64" t="s">
        <v>197</v>
      </c>
      <c r="C11" s="61" t="s">
        <v>195</v>
      </c>
      <c r="D11" s="61" t="s">
        <v>36</v>
      </c>
    </row>
    <row r="12" spans="1:4" ht="38.25">
      <c r="A12" s="63">
        <v>3</v>
      </c>
      <c r="B12" s="64" t="s">
        <v>198</v>
      </c>
      <c r="C12" s="61" t="s">
        <v>199</v>
      </c>
      <c r="D12" s="61" t="s">
        <v>36</v>
      </c>
    </row>
    <row r="13" spans="1:4" ht="39" customHeight="1">
      <c r="A13" s="63">
        <v>4</v>
      </c>
      <c r="B13" s="64" t="s">
        <v>200</v>
      </c>
      <c r="C13" s="61" t="s">
        <v>199</v>
      </c>
      <c r="D13" s="61" t="s">
        <v>36</v>
      </c>
    </row>
  </sheetData>
  <sheetProtection/>
  <mergeCells count="6">
    <mergeCell ref="A5:A8"/>
    <mergeCell ref="C5:C6"/>
    <mergeCell ref="D5:D6"/>
    <mergeCell ref="E5:E6"/>
    <mergeCell ref="B5:B6"/>
    <mergeCell ref="C7:C8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"/>
  <sheetViews>
    <sheetView zoomScale="85" zoomScaleNormal="85" zoomScalePageLayoutView="0" workbookViewId="0" topLeftCell="R1">
      <selection activeCell="Z13" sqref="Z13:Z14"/>
    </sheetView>
  </sheetViews>
  <sheetFormatPr defaultColWidth="6.8515625" defaultRowHeight="15"/>
  <cols>
    <col min="1" max="1" width="5.140625" style="12" customWidth="1"/>
    <col min="2" max="2" width="19.57421875" style="12" customWidth="1"/>
    <col min="3" max="3" width="10.421875" style="12" customWidth="1"/>
    <col min="4" max="4" width="11.140625" style="12" customWidth="1"/>
    <col min="5" max="5" width="11.28125" style="12" customWidth="1"/>
    <col min="6" max="6" width="13.00390625" style="12" customWidth="1"/>
    <col min="7" max="7" width="14.57421875" style="12" customWidth="1"/>
    <col min="8" max="8" width="14.8515625" style="12" customWidth="1"/>
    <col min="9" max="9" width="8.28125" style="12" customWidth="1"/>
    <col min="10" max="10" width="13.8515625" style="12" customWidth="1"/>
    <col min="11" max="11" width="16.140625" style="12" customWidth="1"/>
    <col min="12" max="12" width="13.7109375" style="12" customWidth="1"/>
    <col min="13" max="13" width="13.421875" style="12" customWidth="1"/>
    <col min="14" max="14" width="16.140625" style="12" customWidth="1"/>
    <col min="15" max="15" width="8.57421875" style="12" customWidth="1"/>
    <col min="16" max="16" width="15.421875" style="12" customWidth="1"/>
    <col min="17" max="17" width="13.57421875" style="12" customWidth="1"/>
    <col min="18" max="18" width="16.57421875" style="12" customWidth="1"/>
    <col min="19" max="19" width="14.421875" style="12" customWidth="1"/>
    <col min="20" max="20" width="14.7109375" style="12" customWidth="1"/>
    <col min="21" max="21" width="15.8515625" style="12" customWidth="1"/>
    <col min="22" max="22" width="8.421875" style="12" customWidth="1"/>
    <col min="23" max="23" width="16.57421875" style="12" customWidth="1"/>
    <col min="24" max="24" width="15.140625" style="12" customWidth="1"/>
    <col min="25" max="25" width="15.00390625" style="12" customWidth="1"/>
    <col min="26" max="26" width="7.57421875" style="12" customWidth="1"/>
    <col min="27" max="27" width="16.28125" style="12" customWidth="1"/>
    <col min="28" max="28" width="14.00390625" style="12" customWidth="1"/>
    <col min="29" max="29" width="11.28125" style="12" customWidth="1"/>
    <col min="30" max="30" width="14.140625" style="65" customWidth="1"/>
    <col min="31" max="31" width="14.57421875" style="65" customWidth="1"/>
    <col min="32" max="16384" width="6.8515625" style="12" customWidth="1"/>
  </cols>
  <sheetData>
    <row r="1" ht="12.75">
      <c r="A1" s="12" t="s">
        <v>115</v>
      </c>
    </row>
    <row r="2" ht="12.75">
      <c r="A2" s="12" t="s">
        <v>260</v>
      </c>
    </row>
    <row r="4" spans="1:31" s="69" customFormat="1" ht="33" customHeight="1">
      <c r="A4" s="118" t="s">
        <v>119</v>
      </c>
      <c r="B4" s="118" t="s">
        <v>223</v>
      </c>
      <c r="C4" s="118" t="s">
        <v>224</v>
      </c>
      <c r="D4" s="118" t="s">
        <v>225</v>
      </c>
      <c r="E4" s="116" t="s">
        <v>226</v>
      </c>
      <c r="F4" s="117"/>
      <c r="G4" s="117"/>
      <c r="H4" s="117"/>
      <c r="I4" s="117"/>
      <c r="J4" s="116" t="s">
        <v>227</v>
      </c>
      <c r="K4" s="117"/>
      <c r="L4" s="117"/>
      <c r="M4" s="117"/>
      <c r="N4" s="117"/>
      <c r="O4" s="117"/>
      <c r="P4" s="116" t="s">
        <v>228</v>
      </c>
      <c r="Q4" s="117"/>
      <c r="R4" s="117"/>
      <c r="S4" s="117"/>
      <c r="T4" s="117"/>
      <c r="U4" s="117"/>
      <c r="V4" s="117"/>
      <c r="W4" s="116" t="s">
        <v>229</v>
      </c>
      <c r="X4" s="117"/>
      <c r="Y4" s="117"/>
      <c r="Z4" s="117"/>
      <c r="AA4" s="116" t="s">
        <v>230</v>
      </c>
      <c r="AB4" s="117"/>
      <c r="AC4" s="117"/>
      <c r="AD4" s="120" t="s">
        <v>231</v>
      </c>
      <c r="AE4" s="121"/>
    </row>
    <row r="5" spans="1:31" s="69" customFormat="1" ht="118.5" customHeight="1">
      <c r="A5" s="119"/>
      <c r="B5" s="119"/>
      <c r="C5" s="119"/>
      <c r="D5" s="119"/>
      <c r="E5" s="72" t="s">
        <v>232</v>
      </c>
      <c r="F5" s="72" t="s">
        <v>233</v>
      </c>
      <c r="G5" s="72" t="s">
        <v>234</v>
      </c>
      <c r="H5" s="72" t="s">
        <v>235</v>
      </c>
      <c r="I5" s="72" t="s">
        <v>236</v>
      </c>
      <c r="J5" s="72" t="s">
        <v>237</v>
      </c>
      <c r="K5" s="72" t="s">
        <v>238</v>
      </c>
      <c r="L5" s="72" t="s">
        <v>239</v>
      </c>
      <c r="M5" s="72" t="s">
        <v>240</v>
      </c>
      <c r="N5" s="72" t="s">
        <v>241</v>
      </c>
      <c r="O5" s="72" t="s">
        <v>242</v>
      </c>
      <c r="P5" s="72" t="s">
        <v>243</v>
      </c>
      <c r="Q5" s="72" t="s">
        <v>244</v>
      </c>
      <c r="R5" s="72" t="s">
        <v>238</v>
      </c>
      <c r="S5" s="72" t="s">
        <v>239</v>
      </c>
      <c r="T5" s="72" t="s">
        <v>240</v>
      </c>
      <c r="U5" s="72" t="s">
        <v>241</v>
      </c>
      <c r="V5" s="72" t="s">
        <v>236</v>
      </c>
      <c r="W5" s="72" t="s">
        <v>245</v>
      </c>
      <c r="X5" s="72" t="s">
        <v>246</v>
      </c>
      <c r="Y5" s="72" t="s">
        <v>247</v>
      </c>
      <c r="Z5" s="72" t="s">
        <v>236</v>
      </c>
      <c r="AA5" s="72" t="s">
        <v>248</v>
      </c>
      <c r="AB5" s="72" t="s">
        <v>249</v>
      </c>
      <c r="AC5" s="72" t="s">
        <v>250</v>
      </c>
      <c r="AD5" s="73" t="s">
        <v>251</v>
      </c>
      <c r="AE5" s="73" t="s">
        <v>252</v>
      </c>
    </row>
    <row r="6" spans="1:31" s="69" customFormat="1" ht="12.7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72">
        <v>12</v>
      </c>
      <c r="M6" s="72">
        <v>13</v>
      </c>
      <c r="N6" s="72">
        <v>14</v>
      </c>
      <c r="O6" s="72">
        <v>15</v>
      </c>
      <c r="P6" s="72">
        <v>16</v>
      </c>
      <c r="Q6" s="72">
        <v>17</v>
      </c>
      <c r="R6" s="72">
        <v>18</v>
      </c>
      <c r="S6" s="72">
        <v>19</v>
      </c>
      <c r="T6" s="72">
        <v>20</v>
      </c>
      <c r="U6" s="72">
        <v>21</v>
      </c>
      <c r="V6" s="72">
        <v>22</v>
      </c>
      <c r="W6" s="72">
        <v>23</v>
      </c>
      <c r="X6" s="72">
        <v>24</v>
      </c>
      <c r="Y6" s="72">
        <v>25</v>
      </c>
      <c r="Z6" s="72">
        <v>26</v>
      </c>
      <c r="AA6" s="72">
        <v>27</v>
      </c>
      <c r="AB6" s="72">
        <v>28</v>
      </c>
      <c r="AC6" s="72">
        <v>29</v>
      </c>
      <c r="AD6" s="73">
        <v>30</v>
      </c>
      <c r="AE6" s="73"/>
    </row>
    <row r="7" spans="1:31" s="74" customFormat="1" ht="62.25" customHeight="1">
      <c r="A7" s="75" t="s">
        <v>36</v>
      </c>
      <c r="B7" s="75" t="s">
        <v>36</v>
      </c>
      <c r="C7" s="75" t="s">
        <v>36</v>
      </c>
      <c r="D7" s="75" t="s">
        <v>36</v>
      </c>
      <c r="E7" s="75" t="s">
        <v>36</v>
      </c>
      <c r="F7" s="75" t="s">
        <v>36</v>
      </c>
      <c r="G7" s="75" t="s">
        <v>36</v>
      </c>
      <c r="H7" s="75" t="s">
        <v>36</v>
      </c>
      <c r="I7" s="75" t="s">
        <v>36</v>
      </c>
      <c r="J7" s="75" t="s">
        <v>36</v>
      </c>
      <c r="K7" s="75" t="s">
        <v>36</v>
      </c>
      <c r="L7" s="75" t="s">
        <v>36</v>
      </c>
      <c r="M7" s="75" t="s">
        <v>36</v>
      </c>
      <c r="N7" s="75" t="s">
        <v>36</v>
      </c>
      <c r="O7" s="75" t="s">
        <v>36</v>
      </c>
      <c r="P7" s="75" t="s">
        <v>36</v>
      </c>
      <c r="Q7" s="75" t="s">
        <v>36</v>
      </c>
      <c r="R7" s="75" t="s">
        <v>36</v>
      </c>
      <c r="S7" s="75" t="s">
        <v>36</v>
      </c>
      <c r="T7" s="75" t="s">
        <v>36</v>
      </c>
      <c r="U7" s="75" t="s">
        <v>36</v>
      </c>
      <c r="V7" s="75" t="s">
        <v>36</v>
      </c>
      <c r="W7" s="75" t="s">
        <v>36</v>
      </c>
      <c r="X7" s="75" t="s">
        <v>36</v>
      </c>
      <c r="Y7" s="75" t="s">
        <v>36</v>
      </c>
      <c r="Z7" s="75" t="s">
        <v>36</v>
      </c>
      <c r="AA7" s="75" t="s">
        <v>36</v>
      </c>
      <c r="AB7" s="75" t="s">
        <v>36</v>
      </c>
      <c r="AC7" s="75" t="s">
        <v>36</v>
      </c>
      <c r="AD7" s="75" t="s">
        <v>36</v>
      </c>
      <c r="AE7" s="75" t="s">
        <v>36</v>
      </c>
    </row>
  </sheetData>
  <sheetProtection/>
  <mergeCells count="10">
    <mergeCell ref="P4:V4"/>
    <mergeCell ref="W4:Z4"/>
    <mergeCell ref="AA4:AC4"/>
    <mergeCell ref="AD4:AE4"/>
    <mergeCell ref="E4:I4"/>
    <mergeCell ref="J4:O4"/>
    <mergeCell ref="A4:A5"/>
    <mergeCell ref="B4:B5"/>
    <mergeCell ref="C4:C5"/>
    <mergeCell ref="D4:D5"/>
  </mergeCells>
  <printOptions/>
  <pageMargins left="0.16" right="0.17" top="0.75" bottom="0.75" header="0.3" footer="0.3"/>
  <pageSetup fitToWidth="2" fitToHeight="1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0.00390625" style="1" customWidth="1"/>
    <col min="2" max="2" width="33.57421875" style="1" customWidth="1"/>
    <col min="3" max="3" width="19.00390625" style="1" customWidth="1"/>
    <col min="4" max="6" width="21.57421875" style="1" customWidth="1"/>
    <col min="7" max="16384" width="9.140625" style="1" customWidth="1"/>
  </cols>
  <sheetData>
    <row r="1" ht="15.75" customHeight="1">
      <c r="A1" s="1" t="s">
        <v>115</v>
      </c>
    </row>
    <row r="2" ht="15.75" customHeight="1">
      <c r="A2" s="1" t="s">
        <v>16</v>
      </c>
    </row>
    <row r="4" spans="1:6" ht="12.75">
      <c r="A4" s="79" t="s">
        <v>130</v>
      </c>
      <c r="B4" s="79" t="s">
        <v>131</v>
      </c>
      <c r="C4" s="79" t="s">
        <v>132</v>
      </c>
      <c r="D4" s="80" t="s">
        <v>0</v>
      </c>
      <c r="E4" s="80"/>
      <c r="F4" s="80"/>
    </row>
    <row r="5" spans="1:6" ht="12.75">
      <c r="A5" s="79"/>
      <c r="B5" s="79"/>
      <c r="C5" s="79"/>
      <c r="D5" s="80" t="s">
        <v>133</v>
      </c>
      <c r="E5" s="80"/>
      <c r="F5" s="80"/>
    </row>
    <row r="6" spans="1:6" ht="51">
      <c r="A6" s="79"/>
      <c r="B6" s="79"/>
      <c r="C6" s="79"/>
      <c r="D6" s="2" t="s">
        <v>134</v>
      </c>
      <c r="E6" s="2" t="s">
        <v>2</v>
      </c>
      <c r="F6" s="2" t="s">
        <v>135</v>
      </c>
    </row>
    <row r="7" spans="1:6" ht="12.75">
      <c r="A7" s="79"/>
      <c r="B7" s="6">
        <v>1</v>
      </c>
      <c r="C7" s="6">
        <v>2</v>
      </c>
      <c r="D7" s="2">
        <v>3</v>
      </c>
      <c r="E7" s="2">
        <v>4</v>
      </c>
      <c r="F7" s="2">
        <v>5</v>
      </c>
    </row>
    <row r="8" spans="1:6" ht="12.75">
      <c r="A8" s="79">
        <v>2016</v>
      </c>
      <c r="B8" s="6" t="s">
        <v>136</v>
      </c>
      <c r="C8" s="6" t="s">
        <v>137</v>
      </c>
      <c r="D8" s="7">
        <v>9</v>
      </c>
      <c r="E8" s="7">
        <v>16</v>
      </c>
      <c r="F8" s="7">
        <v>0</v>
      </c>
    </row>
    <row r="9" spans="1:6" ht="12.75">
      <c r="A9" s="79"/>
      <c r="B9" s="6" t="s">
        <v>1</v>
      </c>
      <c r="C9" s="6" t="s">
        <v>137</v>
      </c>
      <c r="D9" s="7">
        <v>7</v>
      </c>
      <c r="E9" s="7">
        <v>7</v>
      </c>
      <c r="F9" s="2">
        <v>7</v>
      </c>
    </row>
    <row r="10" spans="1:6" ht="12.75">
      <c r="A10" s="79"/>
      <c r="B10" s="6" t="s">
        <v>126</v>
      </c>
      <c r="C10" s="6" t="s">
        <v>137</v>
      </c>
      <c r="D10" s="7">
        <f>SUM(D8:D9)</f>
        <v>16</v>
      </c>
      <c r="E10" s="7">
        <f>SUM(E8:E9)</f>
        <v>23</v>
      </c>
      <c r="F10" s="7">
        <f>SUM(F8:F9)</f>
        <v>7</v>
      </c>
    </row>
    <row r="11" spans="1:6" ht="12.75">
      <c r="A11" s="6"/>
      <c r="B11" s="6"/>
      <c r="C11" s="6"/>
      <c r="D11" s="2"/>
      <c r="E11" s="2"/>
      <c r="F11" s="2"/>
    </row>
    <row r="12" spans="1:6" ht="12.75">
      <c r="A12" s="79">
        <v>2017</v>
      </c>
      <c r="B12" s="6" t="s">
        <v>136</v>
      </c>
      <c r="C12" s="6" t="s">
        <v>137</v>
      </c>
      <c r="D12" s="7">
        <v>9</v>
      </c>
      <c r="E12" s="7">
        <v>16</v>
      </c>
      <c r="F12" s="7">
        <v>0</v>
      </c>
    </row>
    <row r="13" spans="1:6" ht="12.75">
      <c r="A13" s="79"/>
      <c r="B13" s="6" t="s">
        <v>1</v>
      </c>
      <c r="C13" s="6" t="s">
        <v>137</v>
      </c>
      <c r="D13" s="7">
        <v>7</v>
      </c>
      <c r="E13" s="7">
        <v>7</v>
      </c>
      <c r="F13" s="2">
        <v>7</v>
      </c>
    </row>
    <row r="14" spans="1:6" ht="12.75">
      <c r="A14" s="79"/>
      <c r="B14" s="6" t="s">
        <v>126</v>
      </c>
      <c r="C14" s="6" t="s">
        <v>137</v>
      </c>
      <c r="D14" s="7">
        <f>SUM(D12:D13)</f>
        <v>16</v>
      </c>
      <c r="E14" s="7">
        <f>SUM(E12:E13)</f>
        <v>23</v>
      </c>
      <c r="F14" s="7">
        <f>SUM(F12:F13)</f>
        <v>7</v>
      </c>
    </row>
    <row r="15" spans="1:6" ht="12.75">
      <c r="A15" s="6"/>
      <c r="B15" s="6"/>
      <c r="C15" s="6"/>
      <c r="D15" s="2"/>
      <c r="E15" s="2"/>
      <c r="F15" s="2"/>
    </row>
    <row r="16" spans="1:6" ht="12.75">
      <c r="A16" s="79" t="s">
        <v>123</v>
      </c>
      <c r="B16" s="6" t="s">
        <v>136</v>
      </c>
      <c r="C16" s="6" t="s">
        <v>137</v>
      </c>
      <c r="D16" s="7">
        <f aca="true" t="shared" si="0" ref="D16:F17">D12-D8</f>
        <v>0</v>
      </c>
      <c r="E16" s="7">
        <f t="shared" si="0"/>
        <v>0</v>
      </c>
      <c r="F16" s="7">
        <f t="shared" si="0"/>
        <v>0</v>
      </c>
    </row>
    <row r="17" spans="1:6" ht="12.75">
      <c r="A17" s="79"/>
      <c r="B17" s="6" t="s">
        <v>1</v>
      </c>
      <c r="C17" s="6" t="s">
        <v>137</v>
      </c>
      <c r="D17" s="7">
        <f t="shared" si="0"/>
        <v>0</v>
      </c>
      <c r="E17" s="7">
        <f t="shared" si="0"/>
        <v>0</v>
      </c>
      <c r="F17" s="7">
        <f t="shared" si="0"/>
        <v>0</v>
      </c>
    </row>
    <row r="18" spans="1:6" ht="12.75">
      <c r="A18" s="79"/>
      <c r="B18" s="6" t="s">
        <v>126</v>
      </c>
      <c r="C18" s="6" t="s">
        <v>137</v>
      </c>
      <c r="D18" s="7">
        <f>SUM(D16:D17)</f>
        <v>0</v>
      </c>
      <c r="E18" s="7">
        <f>SUM(E16:E17)</f>
        <v>0</v>
      </c>
      <c r="F18" s="7">
        <f>SUM(F16:F17)</f>
        <v>0</v>
      </c>
    </row>
  </sheetData>
  <sheetProtection/>
  <mergeCells count="8">
    <mergeCell ref="A16:A18"/>
    <mergeCell ref="A4:A7"/>
    <mergeCell ref="B4:B6"/>
    <mergeCell ref="C4:C6"/>
    <mergeCell ref="D4:F4"/>
    <mergeCell ref="D5:F5"/>
    <mergeCell ref="A8:A10"/>
    <mergeCell ref="A12:A14"/>
  </mergeCells>
  <printOptions/>
  <pageMargins left="0.42" right="0.35" top="0.75" bottom="0.75" header="0.3" footer="0.3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B22" sqref="B22:B23"/>
    </sheetView>
  </sheetViews>
  <sheetFormatPr defaultColWidth="9.140625" defaultRowHeight="15"/>
  <cols>
    <col min="1" max="1" width="23.28125" style="12" customWidth="1"/>
    <col min="2" max="7" width="16.8515625" style="12" customWidth="1"/>
    <col min="8" max="16384" width="9.140625" style="12" customWidth="1"/>
  </cols>
  <sheetData>
    <row r="1" ht="21" customHeight="1">
      <c r="A1" s="12" t="s">
        <v>115</v>
      </c>
    </row>
    <row r="2" spans="1:7" ht="19.5" customHeight="1">
      <c r="A2" s="83" t="s">
        <v>8</v>
      </c>
      <c r="B2" s="83"/>
      <c r="C2" s="83"/>
      <c r="D2" s="83"/>
      <c r="E2" s="83"/>
      <c r="F2" s="83"/>
      <c r="G2" s="83"/>
    </row>
    <row r="3" spans="1:7" ht="12.75">
      <c r="A3" s="13"/>
      <c r="B3" s="13"/>
      <c r="C3" s="13"/>
      <c r="D3" s="13"/>
      <c r="E3" s="13"/>
      <c r="F3" s="13"/>
      <c r="G3" s="13"/>
    </row>
    <row r="4" spans="1:7" ht="39.75" customHeight="1">
      <c r="A4" s="9" t="s">
        <v>7</v>
      </c>
      <c r="B4" s="9" t="s">
        <v>138</v>
      </c>
      <c r="C4" s="9" t="s">
        <v>6</v>
      </c>
      <c r="D4" s="9" t="s">
        <v>139</v>
      </c>
      <c r="E4" s="9" t="s">
        <v>140</v>
      </c>
      <c r="F4" s="9" t="s">
        <v>5</v>
      </c>
      <c r="G4" s="9" t="s">
        <v>141</v>
      </c>
    </row>
    <row r="5" spans="1:7" ht="12.75">
      <c r="A5" s="81" t="s">
        <v>142</v>
      </c>
      <c r="B5" s="10">
        <v>43101</v>
      </c>
      <c r="C5" s="16" t="s">
        <v>3</v>
      </c>
      <c r="D5" s="11">
        <f aca="true" t="shared" si="0" ref="D5:D14">SUM(E5:G5)</f>
        <v>2770</v>
      </c>
      <c r="E5" s="11">
        <v>2500</v>
      </c>
      <c r="F5" s="11">
        <v>270</v>
      </c>
      <c r="G5" s="11"/>
    </row>
    <row r="6" spans="1:7" ht="12.75">
      <c r="A6" s="82"/>
      <c r="B6" s="10">
        <v>42736</v>
      </c>
      <c r="C6" s="16" t="s">
        <v>3</v>
      </c>
      <c r="D6" s="11">
        <f t="shared" si="0"/>
        <v>2770</v>
      </c>
      <c r="E6" s="11">
        <v>2500</v>
      </c>
      <c r="F6" s="11">
        <v>270</v>
      </c>
      <c r="G6" s="11"/>
    </row>
    <row r="7" spans="1:7" ht="12.75">
      <c r="A7" s="81" t="s">
        <v>143</v>
      </c>
      <c r="B7" s="10">
        <v>43101</v>
      </c>
      <c r="C7" s="16" t="s">
        <v>3</v>
      </c>
      <c r="D7" s="11">
        <f t="shared" si="0"/>
        <v>22780</v>
      </c>
      <c r="E7" s="11"/>
      <c r="F7" s="11">
        <v>12550</v>
      </c>
      <c r="G7" s="11">
        <v>10230</v>
      </c>
    </row>
    <row r="8" spans="1:7" ht="12.75">
      <c r="A8" s="82"/>
      <c r="B8" s="10">
        <v>42736</v>
      </c>
      <c r="C8" s="16" t="s">
        <v>3</v>
      </c>
      <c r="D8" s="11">
        <f t="shared" si="0"/>
        <v>22780</v>
      </c>
      <c r="E8" s="11"/>
      <c r="F8" s="11">
        <v>12550</v>
      </c>
      <c r="G8" s="11">
        <v>10230</v>
      </c>
    </row>
    <row r="9" spans="1:7" ht="12.75">
      <c r="A9" s="81" t="s">
        <v>144</v>
      </c>
      <c r="B9" s="10">
        <v>43101</v>
      </c>
      <c r="C9" s="16" t="s">
        <v>168</v>
      </c>
      <c r="D9" s="11">
        <f t="shared" si="0"/>
        <v>1</v>
      </c>
      <c r="E9" s="11">
        <v>1</v>
      </c>
      <c r="F9" s="11"/>
      <c r="G9" s="11"/>
    </row>
    <row r="10" spans="1:7" ht="12.75">
      <c r="A10" s="82"/>
      <c r="B10" s="10">
        <v>42736</v>
      </c>
      <c r="C10" s="16" t="s">
        <v>168</v>
      </c>
      <c r="D10" s="11">
        <f t="shared" si="0"/>
        <v>1</v>
      </c>
      <c r="E10" s="11">
        <v>1</v>
      </c>
      <c r="F10" s="11"/>
      <c r="G10" s="11"/>
    </row>
    <row r="11" spans="1:7" ht="12.75">
      <c r="A11" s="81" t="s">
        <v>145</v>
      </c>
      <c r="B11" s="10">
        <v>43101</v>
      </c>
      <c r="C11" s="16" t="s">
        <v>168</v>
      </c>
      <c r="D11" s="11">
        <f t="shared" si="0"/>
        <v>24</v>
      </c>
      <c r="E11" s="11"/>
      <c r="F11" s="11">
        <v>24</v>
      </c>
      <c r="G11" s="11"/>
    </row>
    <row r="12" spans="1:7" ht="12.75">
      <c r="A12" s="82"/>
      <c r="B12" s="10">
        <v>42736</v>
      </c>
      <c r="C12" s="16" t="s">
        <v>168</v>
      </c>
      <c r="D12" s="11">
        <f t="shared" si="0"/>
        <v>24</v>
      </c>
      <c r="E12" s="11"/>
      <c r="F12" s="11">
        <v>24</v>
      </c>
      <c r="G12" s="11"/>
    </row>
    <row r="13" spans="1:7" ht="12.75">
      <c r="A13" s="81" t="s">
        <v>9</v>
      </c>
      <c r="B13" s="10">
        <v>43101</v>
      </c>
      <c r="C13" s="16" t="s">
        <v>168</v>
      </c>
      <c r="D13" s="11">
        <f t="shared" si="0"/>
        <v>4</v>
      </c>
      <c r="E13" s="11"/>
      <c r="F13" s="11">
        <v>4</v>
      </c>
      <c r="G13" s="11"/>
    </row>
    <row r="14" spans="1:7" ht="12.75">
      <c r="A14" s="82"/>
      <c r="B14" s="10">
        <v>42736</v>
      </c>
      <c r="C14" s="16" t="s">
        <v>168</v>
      </c>
      <c r="D14" s="11">
        <f t="shared" si="0"/>
        <v>4</v>
      </c>
      <c r="E14" s="11"/>
      <c r="F14" s="11">
        <v>4</v>
      </c>
      <c r="G14" s="11"/>
    </row>
  </sheetData>
  <sheetProtection/>
  <mergeCells count="6">
    <mergeCell ref="A13:A14"/>
    <mergeCell ref="A11:A12"/>
    <mergeCell ref="A2:G2"/>
    <mergeCell ref="A5:A6"/>
    <mergeCell ref="A7:A8"/>
    <mergeCell ref="A9:A10"/>
  </mergeCells>
  <printOptions/>
  <pageMargins left="0.7" right="0.7" top="0.75" bottom="0.75" header="0.3" footer="0.3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57421875" style="1" customWidth="1"/>
    <col min="2" max="2" width="13.140625" style="1" customWidth="1"/>
    <col min="3" max="3" width="14.7109375" style="1" customWidth="1"/>
    <col min="4" max="4" width="14.140625" style="1" customWidth="1"/>
    <col min="5" max="5" width="15.00390625" style="1" customWidth="1"/>
    <col min="6" max="6" width="14.28125" style="1" customWidth="1"/>
    <col min="7" max="16384" width="9.140625" style="1" customWidth="1"/>
  </cols>
  <sheetData>
    <row r="1" ht="15.75" customHeight="1">
      <c r="A1" s="1" t="s">
        <v>115</v>
      </c>
    </row>
    <row r="2" spans="1:6" ht="17.25" customHeight="1">
      <c r="A2" s="15" t="s">
        <v>12</v>
      </c>
      <c r="B2" s="14"/>
      <c r="C2" s="14"/>
      <c r="D2" s="14"/>
      <c r="E2" s="14"/>
      <c r="F2" s="14"/>
    </row>
    <row r="3" spans="1:6" ht="12.75">
      <c r="A3" s="8"/>
      <c r="B3" s="8"/>
      <c r="C3" s="8"/>
      <c r="D3" s="8"/>
      <c r="E3" s="8"/>
      <c r="F3" s="8"/>
    </row>
    <row r="4" spans="1:6" ht="23.25" customHeight="1">
      <c r="A4" s="9" t="s">
        <v>138</v>
      </c>
      <c r="B4" s="9" t="s">
        <v>10</v>
      </c>
      <c r="C4" s="9" t="s">
        <v>13</v>
      </c>
      <c r="D4" s="9" t="s">
        <v>15</v>
      </c>
      <c r="E4" s="9" t="s">
        <v>14</v>
      </c>
      <c r="F4" s="9" t="s">
        <v>11</v>
      </c>
    </row>
    <row r="5" spans="1:6" ht="27" customHeight="1">
      <c r="A5" s="16">
        <v>43100</v>
      </c>
      <c r="B5" s="17">
        <v>33</v>
      </c>
      <c r="C5" s="17">
        <v>100</v>
      </c>
      <c r="D5" s="17">
        <v>70</v>
      </c>
      <c r="E5" s="17">
        <v>84</v>
      </c>
      <c r="F5" s="17">
        <v>100</v>
      </c>
    </row>
    <row r="6" spans="1:6" ht="25.5" customHeight="1">
      <c r="A6" s="16">
        <v>42735</v>
      </c>
      <c r="B6" s="17">
        <v>30</v>
      </c>
      <c r="C6" s="17">
        <v>100</v>
      </c>
      <c r="D6" s="17">
        <v>68</v>
      </c>
      <c r="E6" s="17">
        <v>82</v>
      </c>
      <c r="F6" s="17">
        <v>100</v>
      </c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140625" style="18" customWidth="1"/>
    <col min="2" max="2" width="61.57421875" style="18" customWidth="1"/>
    <col min="3" max="3" width="8.7109375" style="18" customWidth="1"/>
    <col min="4" max="4" width="9.00390625" style="18" customWidth="1"/>
    <col min="5" max="5" width="14.7109375" style="18" customWidth="1"/>
    <col min="6" max="6" width="4.421875" style="18" customWidth="1"/>
    <col min="7" max="16384" width="9.140625" style="18" customWidth="1"/>
  </cols>
  <sheetData>
    <row r="1" spans="1:5" ht="39" customHeight="1">
      <c r="A1" s="85" t="s">
        <v>254</v>
      </c>
      <c r="B1" s="85"/>
      <c r="C1" s="85"/>
      <c r="D1" s="85"/>
      <c r="E1" s="85"/>
    </row>
    <row r="2" spans="1:5" ht="12.75">
      <c r="A2" s="24"/>
      <c r="B2" s="24"/>
      <c r="C2" s="24"/>
      <c r="D2" s="24"/>
      <c r="E2" s="24"/>
    </row>
    <row r="3" spans="1:5" ht="26.25" customHeight="1">
      <c r="A3" s="84" t="s">
        <v>146</v>
      </c>
      <c r="B3" s="84" t="s">
        <v>147</v>
      </c>
      <c r="C3" s="84" t="s">
        <v>148</v>
      </c>
      <c r="D3" s="84"/>
      <c r="E3" s="84"/>
    </row>
    <row r="4" spans="1:5" ht="38.25">
      <c r="A4" s="84"/>
      <c r="B4" s="84"/>
      <c r="C4" s="19">
        <v>2016</v>
      </c>
      <c r="D4" s="19">
        <v>2017</v>
      </c>
      <c r="E4" s="19" t="s">
        <v>120</v>
      </c>
    </row>
    <row r="5" spans="1:5" ht="12.75">
      <c r="A5" s="19">
        <v>1</v>
      </c>
      <c r="B5" s="19">
        <v>2</v>
      </c>
      <c r="C5" s="19">
        <v>3</v>
      </c>
      <c r="D5" s="19">
        <v>4</v>
      </c>
      <c r="E5" s="19">
        <v>5</v>
      </c>
    </row>
    <row r="6" spans="1:5" ht="29.25" customHeight="1">
      <c r="A6" s="19">
        <v>1</v>
      </c>
      <c r="B6" s="20" t="s">
        <v>32</v>
      </c>
      <c r="C6" s="32">
        <v>0.0711</v>
      </c>
      <c r="D6" s="32">
        <v>1.9075</v>
      </c>
      <c r="E6" s="34">
        <f>D6/C6*100-100</f>
        <v>2582.841068917018</v>
      </c>
    </row>
    <row r="7" spans="1:5" ht="12.75">
      <c r="A7" s="27" t="s">
        <v>17</v>
      </c>
      <c r="B7" s="21" t="s">
        <v>149</v>
      </c>
      <c r="C7" s="32"/>
      <c r="D7" s="28"/>
      <c r="E7" s="29"/>
    </row>
    <row r="8" spans="1:5" ht="12.75">
      <c r="A8" s="27" t="s">
        <v>18</v>
      </c>
      <c r="B8" s="21" t="s">
        <v>150</v>
      </c>
      <c r="C8" s="28"/>
      <c r="D8" s="28"/>
      <c r="E8" s="29"/>
    </row>
    <row r="9" spans="1:5" ht="12.75">
      <c r="A9" s="27" t="s">
        <v>19</v>
      </c>
      <c r="B9" s="21" t="s">
        <v>151</v>
      </c>
      <c r="C9" s="28"/>
      <c r="D9" s="28"/>
      <c r="E9" s="29"/>
    </row>
    <row r="10" spans="1:5" ht="12.75">
      <c r="A10" s="27" t="s">
        <v>20</v>
      </c>
      <c r="B10" s="21" t="s">
        <v>152</v>
      </c>
      <c r="C10" s="28"/>
      <c r="D10" s="28"/>
      <c r="E10" s="29"/>
    </row>
    <row r="11" spans="1:5" ht="28.5">
      <c r="A11" s="27">
        <v>2</v>
      </c>
      <c r="B11" s="22" t="s">
        <v>33</v>
      </c>
      <c r="C11" s="33">
        <v>1.3333</v>
      </c>
      <c r="D11" s="33">
        <v>2.125</v>
      </c>
      <c r="E11" s="34">
        <f>D11/C11*100-100</f>
        <v>59.37898447461188</v>
      </c>
    </row>
    <row r="12" spans="1:5" ht="12.75">
      <c r="A12" s="27" t="s">
        <v>21</v>
      </c>
      <c r="B12" s="21" t="s">
        <v>149</v>
      </c>
      <c r="C12" s="30"/>
      <c r="D12" s="30"/>
      <c r="E12" s="30"/>
    </row>
    <row r="13" spans="1:5" ht="12.75">
      <c r="A13" s="27" t="s">
        <v>22</v>
      </c>
      <c r="B13" s="21" t="s">
        <v>150</v>
      </c>
      <c r="C13" s="30"/>
      <c r="D13" s="30"/>
      <c r="E13" s="30"/>
    </row>
    <row r="14" spans="1:5" ht="12.75">
      <c r="A14" s="27" t="s">
        <v>23</v>
      </c>
      <c r="B14" s="21" t="s">
        <v>151</v>
      </c>
      <c r="C14" s="30"/>
      <c r="D14" s="30"/>
      <c r="E14" s="30"/>
    </row>
    <row r="15" spans="1:5" ht="12.75">
      <c r="A15" s="27" t="s">
        <v>24</v>
      </c>
      <c r="B15" s="21" t="s">
        <v>152</v>
      </c>
      <c r="C15" s="30"/>
      <c r="D15" s="30"/>
      <c r="E15" s="30"/>
    </row>
    <row r="16" spans="1:5" ht="66.75" customHeight="1">
      <c r="A16" s="19">
        <v>3</v>
      </c>
      <c r="B16" s="22" t="s">
        <v>34</v>
      </c>
      <c r="C16" s="30"/>
      <c r="D16" s="30"/>
      <c r="E16" s="30"/>
    </row>
    <row r="17" spans="1:5" ht="12.75">
      <c r="A17" s="27" t="s">
        <v>179</v>
      </c>
      <c r="B17" s="21" t="s">
        <v>149</v>
      </c>
      <c r="C17" s="30"/>
      <c r="D17" s="30"/>
      <c r="E17" s="30"/>
    </row>
    <row r="18" spans="1:5" ht="12.75">
      <c r="A18" s="27" t="s">
        <v>181</v>
      </c>
      <c r="B18" s="21" t="s">
        <v>150</v>
      </c>
      <c r="C18" s="30"/>
      <c r="D18" s="30"/>
      <c r="E18" s="30"/>
    </row>
    <row r="19" spans="1:5" ht="12.75">
      <c r="A19" s="27" t="s">
        <v>25</v>
      </c>
      <c r="B19" s="21" t="s">
        <v>151</v>
      </c>
      <c r="C19" s="30"/>
      <c r="D19" s="30"/>
      <c r="E19" s="30"/>
    </row>
    <row r="20" spans="1:5" ht="12.75">
      <c r="A20" s="27" t="s">
        <v>26</v>
      </c>
      <c r="B20" s="21" t="s">
        <v>152</v>
      </c>
      <c r="C20" s="30"/>
      <c r="D20" s="30"/>
      <c r="E20" s="30"/>
    </row>
    <row r="21" spans="1:5" ht="70.5" customHeight="1">
      <c r="A21" s="19">
        <v>4</v>
      </c>
      <c r="B21" s="22" t="s">
        <v>35</v>
      </c>
      <c r="C21" s="30"/>
      <c r="D21" s="30"/>
      <c r="E21" s="30"/>
    </row>
    <row r="22" spans="1:5" ht="12.75">
      <c r="A22" s="27" t="s">
        <v>27</v>
      </c>
      <c r="B22" s="21" t="s">
        <v>149</v>
      </c>
      <c r="C22" s="30"/>
      <c r="D22" s="30"/>
      <c r="E22" s="30"/>
    </row>
    <row r="23" spans="1:5" ht="12.75">
      <c r="A23" s="27" t="s">
        <v>28</v>
      </c>
      <c r="B23" s="21" t="s">
        <v>150</v>
      </c>
      <c r="C23" s="30"/>
      <c r="D23" s="30"/>
      <c r="E23" s="30"/>
    </row>
    <row r="24" spans="1:5" ht="12.75">
      <c r="A24" s="27" t="s">
        <v>29</v>
      </c>
      <c r="B24" s="21" t="s">
        <v>151</v>
      </c>
      <c r="C24" s="30"/>
      <c r="D24" s="30"/>
      <c r="E24" s="30"/>
    </row>
    <row r="25" spans="1:5" ht="12.75">
      <c r="A25" s="27" t="s">
        <v>30</v>
      </c>
      <c r="B25" s="21" t="s">
        <v>152</v>
      </c>
      <c r="C25" s="30"/>
      <c r="D25" s="30"/>
      <c r="E25" s="30"/>
    </row>
    <row r="26" spans="1:5" ht="38.25">
      <c r="A26" s="19">
        <v>5</v>
      </c>
      <c r="B26" s="22" t="s">
        <v>153</v>
      </c>
      <c r="C26" s="31">
        <v>0</v>
      </c>
      <c r="D26" s="31">
        <v>0</v>
      </c>
      <c r="E26" s="31">
        <v>0</v>
      </c>
    </row>
    <row r="27" spans="1:5" ht="51">
      <c r="A27" s="27" t="s">
        <v>31</v>
      </c>
      <c r="B27" s="22" t="s">
        <v>154</v>
      </c>
      <c r="C27" s="31">
        <v>0</v>
      </c>
      <c r="D27" s="31">
        <v>0</v>
      </c>
      <c r="E27" s="31">
        <v>0</v>
      </c>
    </row>
  </sheetData>
  <sheetProtection/>
  <mergeCells count="4">
    <mergeCell ref="A3:A4"/>
    <mergeCell ref="B3:B4"/>
    <mergeCell ref="C3:E3"/>
    <mergeCell ref="A1:E1"/>
  </mergeCells>
  <printOptions/>
  <pageMargins left="0.7" right="0.33" top="0.75" bottom="0.75" header="0.3" footer="0.3"/>
  <pageSetup fitToHeight="1" fitToWidth="1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H1">
      <selection activeCell="L13" sqref="L13"/>
    </sheetView>
  </sheetViews>
  <sheetFormatPr defaultColWidth="9.140625" defaultRowHeight="15"/>
  <cols>
    <col min="1" max="1" width="5.00390625" style="18" customWidth="1"/>
    <col min="2" max="2" width="22.28125" style="18" customWidth="1"/>
    <col min="3" max="10" width="9.140625" style="18" customWidth="1"/>
    <col min="11" max="11" width="7.8515625" style="18" customWidth="1"/>
    <col min="12" max="12" width="8.140625" style="18" customWidth="1"/>
    <col min="13" max="13" width="7.8515625" style="18" customWidth="1"/>
    <col min="14" max="14" width="7.28125" style="18" customWidth="1"/>
    <col min="15" max="15" width="7.00390625" style="18" customWidth="1"/>
    <col min="16" max="16" width="7.57421875" style="18" customWidth="1"/>
    <col min="17" max="17" width="7.140625" style="18" customWidth="1"/>
    <col min="18" max="18" width="7.57421875" style="18" customWidth="1"/>
    <col min="19" max="19" width="26.28125" style="18" customWidth="1"/>
    <col min="20" max="20" width="17.28125" style="18" customWidth="1"/>
    <col min="21" max="16384" width="9.140625" style="18" customWidth="1"/>
  </cols>
  <sheetData>
    <row r="1" s="1" customFormat="1" ht="15.75" customHeight="1">
      <c r="A1" s="1" t="s">
        <v>115</v>
      </c>
    </row>
    <row r="2" spans="1:20" ht="12.75">
      <c r="A2" s="26" t="s">
        <v>255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>
      <c r="A4" s="86" t="s">
        <v>146</v>
      </c>
      <c r="B4" s="86" t="s">
        <v>155</v>
      </c>
      <c r="C4" s="86" t="s">
        <v>156</v>
      </c>
      <c r="D4" s="86"/>
      <c r="E4" s="86"/>
      <c r="F4" s="86"/>
      <c r="G4" s="86" t="s">
        <v>157</v>
      </c>
      <c r="H4" s="86"/>
      <c r="I4" s="86"/>
      <c r="J4" s="86"/>
      <c r="K4" s="86" t="s">
        <v>158</v>
      </c>
      <c r="L4" s="86"/>
      <c r="M4" s="86"/>
      <c r="N4" s="86"/>
      <c r="O4" s="86" t="s">
        <v>159</v>
      </c>
      <c r="P4" s="86"/>
      <c r="Q4" s="86"/>
      <c r="R4" s="86"/>
      <c r="S4" s="86" t="s">
        <v>160</v>
      </c>
      <c r="T4" s="86" t="s">
        <v>161</v>
      </c>
    </row>
    <row r="5" spans="1:20" ht="151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15" customHeight="1">
      <c r="A6" s="86"/>
      <c r="B6" s="86"/>
      <c r="C6" s="25" t="s">
        <v>162</v>
      </c>
      <c r="D6" s="25" t="s">
        <v>163</v>
      </c>
      <c r="E6" s="25" t="s">
        <v>164</v>
      </c>
      <c r="F6" s="25" t="s">
        <v>165</v>
      </c>
      <c r="G6" s="25" t="s">
        <v>162</v>
      </c>
      <c r="H6" s="25" t="s">
        <v>163</v>
      </c>
      <c r="I6" s="25" t="s">
        <v>164</v>
      </c>
      <c r="J6" s="25" t="s">
        <v>165</v>
      </c>
      <c r="K6" s="25" t="s">
        <v>162</v>
      </c>
      <c r="L6" s="25" t="s">
        <v>163</v>
      </c>
      <c r="M6" s="25" t="s">
        <v>164</v>
      </c>
      <c r="N6" s="25" t="s">
        <v>165</v>
      </c>
      <c r="O6" s="25" t="s">
        <v>162</v>
      </c>
      <c r="P6" s="25" t="s">
        <v>163</v>
      </c>
      <c r="Q6" s="25" t="s">
        <v>164</v>
      </c>
      <c r="R6" s="25" t="s">
        <v>165</v>
      </c>
      <c r="S6" s="86"/>
      <c r="T6" s="86"/>
    </row>
    <row r="7" spans="1:20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</row>
    <row r="8" spans="1:20" ht="19.5" customHeight="1">
      <c r="A8" s="19">
        <v>1</v>
      </c>
      <c r="B8" s="19" t="s">
        <v>36</v>
      </c>
      <c r="C8" s="87"/>
      <c r="D8" s="88"/>
      <c r="E8" s="88"/>
      <c r="F8" s="89"/>
      <c r="G8" s="87"/>
      <c r="H8" s="88"/>
      <c r="I8" s="88"/>
      <c r="J8" s="89"/>
      <c r="K8" s="26"/>
      <c r="L8" s="23"/>
      <c r="M8" s="23"/>
      <c r="N8" s="23"/>
      <c r="O8" s="23"/>
      <c r="P8" s="23"/>
      <c r="Q8" s="23"/>
      <c r="R8" s="23"/>
      <c r="S8" s="23"/>
      <c r="T8" s="23"/>
    </row>
    <row r="9" spans="1:20" ht="34.5" customHeight="1">
      <c r="A9" s="19"/>
      <c r="B9" s="23" t="s">
        <v>166</v>
      </c>
      <c r="C9" s="90">
        <f>'2.1'!D6</f>
        <v>1.9075</v>
      </c>
      <c r="D9" s="91"/>
      <c r="E9" s="91"/>
      <c r="F9" s="92"/>
      <c r="G9" s="87">
        <f>'2.1'!D11</f>
        <v>2.125</v>
      </c>
      <c r="H9" s="88"/>
      <c r="I9" s="88"/>
      <c r="J9" s="89"/>
      <c r="K9" s="23"/>
      <c r="L9" s="23"/>
      <c r="M9" s="23"/>
      <c r="N9" s="23"/>
      <c r="O9" s="23"/>
      <c r="P9" s="23"/>
      <c r="Q9" s="23"/>
      <c r="R9" s="23"/>
      <c r="S9" s="19">
        <v>1.4275</v>
      </c>
      <c r="T9" s="23"/>
    </row>
  </sheetData>
  <sheetProtection/>
  <mergeCells count="12">
    <mergeCell ref="S4:S6"/>
    <mergeCell ref="T4:T6"/>
    <mergeCell ref="C8:F8"/>
    <mergeCell ref="G8:J8"/>
    <mergeCell ref="C9:F9"/>
    <mergeCell ref="G9:J9"/>
    <mergeCell ref="A4:A6"/>
    <mergeCell ref="B4:B6"/>
    <mergeCell ref="C4:F5"/>
    <mergeCell ref="G4:J5"/>
    <mergeCell ref="K4:N5"/>
    <mergeCell ref="O4:R5"/>
  </mergeCells>
  <printOptions/>
  <pageMargins left="0.17" right="0.15" top="0.75" bottom="0.75" header="0.3" footer="0.3"/>
  <pageSetup fitToHeight="1" fitToWidth="1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57421875" style="18" customWidth="1"/>
    <col min="2" max="2" width="37.7109375" style="18" customWidth="1"/>
    <col min="3" max="3" width="14.140625" style="18" customWidth="1"/>
    <col min="4" max="4" width="101.28125" style="18" customWidth="1"/>
    <col min="5" max="16384" width="9.140625" style="18" customWidth="1"/>
  </cols>
  <sheetData>
    <row r="1" ht="17.25" customHeight="1">
      <c r="A1" s="18" t="s">
        <v>115</v>
      </c>
    </row>
    <row r="2" spans="1:4" ht="23.25" customHeight="1">
      <c r="A2" s="37" t="s">
        <v>256</v>
      </c>
      <c r="B2" s="38"/>
      <c r="C2" s="38"/>
      <c r="D2" s="38"/>
    </row>
    <row r="3" spans="1:4" ht="25.5">
      <c r="A3" s="39" t="s">
        <v>37</v>
      </c>
      <c r="B3" s="39" t="s">
        <v>167</v>
      </c>
      <c r="C3" s="39" t="s">
        <v>38</v>
      </c>
      <c r="D3" s="39" t="s">
        <v>39</v>
      </c>
    </row>
    <row r="4" spans="1:4" ht="39.75" customHeight="1">
      <c r="A4" s="40">
        <v>1</v>
      </c>
      <c r="B4" s="41" t="s">
        <v>264</v>
      </c>
      <c r="C4" s="42">
        <v>2491.84</v>
      </c>
      <c r="D4" s="43" t="s">
        <v>41</v>
      </c>
    </row>
    <row r="5" spans="1:4" ht="25.5" customHeight="1">
      <c r="A5" s="40">
        <v>2</v>
      </c>
      <c r="B5" s="44" t="s">
        <v>265</v>
      </c>
      <c r="C5" s="42">
        <v>71045.78</v>
      </c>
      <c r="D5" s="43" t="s">
        <v>41</v>
      </c>
    </row>
    <row r="6" spans="1:4" ht="106.5" customHeight="1">
      <c r="A6" s="40">
        <v>3</v>
      </c>
      <c r="B6" s="44" t="s">
        <v>266</v>
      </c>
      <c r="C6" s="45">
        <v>56222445.83</v>
      </c>
      <c r="D6" s="43" t="s">
        <v>267</v>
      </c>
    </row>
    <row r="7" spans="1:4" ht="27.75" customHeight="1">
      <c r="A7" s="40">
        <v>4</v>
      </c>
      <c r="B7" s="41" t="s">
        <v>40</v>
      </c>
      <c r="C7" s="42"/>
      <c r="D7" s="43" t="s">
        <v>268</v>
      </c>
    </row>
  </sheetData>
  <sheetProtection/>
  <printOptions/>
  <pageMargins left="0.7" right="0.7" top="0.75" bottom="0.75" header="0.3" footer="0.3"/>
  <pageSetup fitToHeight="1" fitToWidth="1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"/>
  <sheetViews>
    <sheetView zoomScalePageLayoutView="0" workbookViewId="0" topLeftCell="A1">
      <selection activeCell="F23" sqref="F23"/>
    </sheetView>
  </sheetViews>
  <sheetFormatPr defaultColWidth="9.140625" defaultRowHeight="15"/>
  <sheetData>
    <row r="1" s="18" customFormat="1" ht="17.25" customHeight="1">
      <c r="A1" s="18" t="s">
        <v>115</v>
      </c>
    </row>
    <row r="2" ht="15">
      <c r="A2" s="46" t="s">
        <v>257</v>
      </c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F17">
      <selection activeCell="K40" sqref="K40"/>
    </sheetView>
  </sheetViews>
  <sheetFormatPr defaultColWidth="9.140625" defaultRowHeight="15"/>
  <cols>
    <col min="1" max="1" width="4.140625" style="36" customWidth="1"/>
    <col min="2" max="2" width="36.8515625" style="36" customWidth="1"/>
    <col min="3" max="4" width="9.140625" style="36" customWidth="1"/>
    <col min="5" max="5" width="12.140625" style="36" customWidth="1"/>
    <col min="6" max="7" width="9.140625" style="36" customWidth="1"/>
    <col min="8" max="8" width="13.57421875" style="36" customWidth="1"/>
    <col min="9" max="10" width="9.140625" style="36" customWidth="1"/>
    <col min="11" max="11" width="11.8515625" style="36" customWidth="1"/>
    <col min="12" max="13" width="9.140625" style="36" customWidth="1"/>
    <col min="14" max="14" width="12.28125" style="36" customWidth="1"/>
    <col min="15" max="16" width="9.140625" style="36" customWidth="1"/>
    <col min="17" max="17" width="11.57421875" style="36" customWidth="1"/>
    <col min="18" max="16384" width="9.140625" style="36" customWidth="1"/>
  </cols>
  <sheetData>
    <row r="1" ht="12.75">
      <c r="A1" s="1" t="s">
        <v>42</v>
      </c>
    </row>
    <row r="2" ht="12.75">
      <c r="A2" s="1"/>
    </row>
    <row r="3" spans="1:18" ht="12.75">
      <c r="A3" s="80" t="s">
        <v>146</v>
      </c>
      <c r="B3" s="80" t="s">
        <v>147</v>
      </c>
      <c r="C3" s="80" t="s">
        <v>169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 t="s">
        <v>126</v>
      </c>
    </row>
    <row r="4" spans="1:18" ht="12.75">
      <c r="A4" s="80"/>
      <c r="B4" s="80"/>
      <c r="C4" s="80" t="s">
        <v>170</v>
      </c>
      <c r="D4" s="80"/>
      <c r="E4" s="80"/>
      <c r="F4" s="80" t="s">
        <v>171</v>
      </c>
      <c r="G4" s="80"/>
      <c r="H4" s="80"/>
      <c r="I4" s="80" t="s">
        <v>172</v>
      </c>
      <c r="J4" s="80"/>
      <c r="K4" s="80"/>
      <c r="L4" s="80" t="s">
        <v>173</v>
      </c>
      <c r="M4" s="80"/>
      <c r="N4" s="80"/>
      <c r="O4" s="80" t="s">
        <v>174</v>
      </c>
      <c r="P4" s="80"/>
      <c r="Q4" s="80"/>
      <c r="R4" s="80"/>
    </row>
    <row r="5" spans="1:18" ht="51">
      <c r="A5" s="80"/>
      <c r="B5" s="80"/>
      <c r="C5" s="2" t="s">
        <v>175</v>
      </c>
      <c r="D5" s="2" t="s">
        <v>258</v>
      </c>
      <c r="E5" s="2" t="s">
        <v>120</v>
      </c>
      <c r="F5" s="2" t="s">
        <v>175</v>
      </c>
      <c r="G5" s="2" t="s">
        <v>258</v>
      </c>
      <c r="H5" s="2" t="s">
        <v>120</v>
      </c>
      <c r="I5" s="2" t="s">
        <v>175</v>
      </c>
      <c r="J5" s="2" t="s">
        <v>258</v>
      </c>
      <c r="K5" s="2" t="s">
        <v>120</v>
      </c>
      <c r="L5" s="2" t="s">
        <v>175</v>
      </c>
      <c r="M5" s="2" t="s">
        <v>258</v>
      </c>
      <c r="N5" s="2" t="s">
        <v>120</v>
      </c>
      <c r="O5" s="2" t="s">
        <v>175</v>
      </c>
      <c r="P5" s="2" t="s">
        <v>258</v>
      </c>
      <c r="Q5" s="2" t="s">
        <v>120</v>
      </c>
      <c r="R5" s="2" t="s">
        <v>258</v>
      </c>
    </row>
    <row r="6" spans="1:18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</row>
    <row r="7" spans="1:18" ht="38.25">
      <c r="A7" s="2">
        <v>1</v>
      </c>
      <c r="B7" s="47" t="s">
        <v>176</v>
      </c>
      <c r="C7" s="7">
        <v>0</v>
      </c>
      <c r="D7" s="7">
        <v>0</v>
      </c>
      <c r="E7" s="7" t="str">
        <f aca="true" t="shared" si="0" ref="E7:E18">IF(C7&gt;0,D7/C7*100-100,"-")</f>
        <v>-</v>
      </c>
      <c r="F7" s="7">
        <v>0</v>
      </c>
      <c r="G7" s="7">
        <v>0</v>
      </c>
      <c r="H7" s="7" t="str">
        <f aca="true" t="shared" si="1" ref="H7:H18">IF(F7&gt;0,G7/F7*100-100,"-")</f>
        <v>-</v>
      </c>
      <c r="I7" s="7">
        <v>0</v>
      </c>
      <c r="J7" s="7">
        <v>0</v>
      </c>
      <c r="K7" s="7" t="str">
        <f aca="true" t="shared" si="2" ref="K7:K18">IF(I7&gt;0,J7/I7*100-100,"-")</f>
        <v>-</v>
      </c>
      <c r="L7" s="7">
        <v>0</v>
      </c>
      <c r="M7" s="7">
        <v>0</v>
      </c>
      <c r="N7" s="7" t="str">
        <f aca="true" t="shared" si="3" ref="N7:N18">IF(L7&gt;0,M7/L7*100-100,"-")</f>
        <v>-</v>
      </c>
      <c r="O7" s="7">
        <v>0</v>
      </c>
      <c r="P7" s="7">
        <v>0</v>
      </c>
      <c r="Q7" s="7" t="str">
        <f aca="true" t="shared" si="4" ref="Q7:Q18">IF(O7&gt;0,P7/O7*100-100,"-")</f>
        <v>-</v>
      </c>
      <c r="R7" s="7">
        <f aca="true" t="shared" si="5" ref="R7:R18">P7+M7+J7+G7+D7</f>
        <v>0</v>
      </c>
    </row>
    <row r="8" spans="1:18" ht="63.75">
      <c r="A8" s="48">
        <v>2</v>
      </c>
      <c r="B8" s="47" t="s">
        <v>177</v>
      </c>
      <c r="C8" s="7">
        <v>0</v>
      </c>
      <c r="D8" s="7">
        <v>0</v>
      </c>
      <c r="E8" s="7" t="str">
        <f t="shared" si="0"/>
        <v>-</v>
      </c>
      <c r="F8" s="7">
        <v>0</v>
      </c>
      <c r="G8" s="7">
        <v>0</v>
      </c>
      <c r="H8" s="7" t="str">
        <f t="shared" si="1"/>
        <v>-</v>
      </c>
      <c r="I8" s="7">
        <v>0</v>
      </c>
      <c r="J8" s="7">
        <v>0</v>
      </c>
      <c r="K8" s="7" t="str">
        <f t="shared" si="2"/>
        <v>-</v>
      </c>
      <c r="L8" s="7">
        <v>0</v>
      </c>
      <c r="M8" s="7">
        <v>0</v>
      </c>
      <c r="N8" s="7" t="str">
        <f t="shared" si="3"/>
        <v>-</v>
      </c>
      <c r="O8" s="7">
        <v>0</v>
      </c>
      <c r="P8" s="7">
        <v>0</v>
      </c>
      <c r="Q8" s="7" t="str">
        <f t="shared" si="4"/>
        <v>-</v>
      </c>
      <c r="R8" s="7">
        <f t="shared" si="5"/>
        <v>0</v>
      </c>
    </row>
    <row r="9" spans="1:18" ht="102">
      <c r="A9" s="48">
        <v>3</v>
      </c>
      <c r="B9" s="47" t="s">
        <v>178</v>
      </c>
      <c r="C9" s="7">
        <v>0</v>
      </c>
      <c r="D9" s="7">
        <v>0</v>
      </c>
      <c r="E9" s="7" t="str">
        <f t="shared" si="0"/>
        <v>-</v>
      </c>
      <c r="F9" s="7">
        <v>0</v>
      </c>
      <c r="G9" s="7">
        <v>0</v>
      </c>
      <c r="H9" s="7" t="str">
        <f t="shared" si="1"/>
        <v>-</v>
      </c>
      <c r="I9" s="7">
        <v>0</v>
      </c>
      <c r="J9" s="7">
        <v>0</v>
      </c>
      <c r="K9" s="7" t="str">
        <f t="shared" si="2"/>
        <v>-</v>
      </c>
      <c r="L9" s="7">
        <v>0</v>
      </c>
      <c r="M9" s="7">
        <v>0</v>
      </c>
      <c r="N9" s="7" t="str">
        <f t="shared" si="3"/>
        <v>-</v>
      </c>
      <c r="O9" s="7">
        <v>0</v>
      </c>
      <c r="P9" s="7">
        <v>0</v>
      </c>
      <c r="Q9" s="7" t="str">
        <f t="shared" si="4"/>
        <v>-</v>
      </c>
      <c r="R9" s="7">
        <f t="shared" si="5"/>
        <v>0</v>
      </c>
    </row>
    <row r="10" spans="1:18" ht="12.75">
      <c r="A10" s="49" t="s">
        <v>179</v>
      </c>
      <c r="B10" s="47" t="s">
        <v>180</v>
      </c>
      <c r="C10" s="7">
        <v>0</v>
      </c>
      <c r="D10" s="7">
        <v>0</v>
      </c>
      <c r="E10" s="7" t="str">
        <f t="shared" si="0"/>
        <v>-</v>
      </c>
      <c r="F10" s="7">
        <v>0</v>
      </c>
      <c r="G10" s="7">
        <v>0</v>
      </c>
      <c r="H10" s="7" t="str">
        <f t="shared" si="1"/>
        <v>-</v>
      </c>
      <c r="I10" s="7">
        <v>0</v>
      </c>
      <c r="J10" s="7">
        <v>0</v>
      </c>
      <c r="K10" s="7" t="str">
        <f t="shared" si="2"/>
        <v>-</v>
      </c>
      <c r="L10" s="7">
        <v>0</v>
      </c>
      <c r="M10" s="7">
        <v>0</v>
      </c>
      <c r="N10" s="7" t="str">
        <f t="shared" si="3"/>
        <v>-</v>
      </c>
      <c r="O10" s="7">
        <v>0</v>
      </c>
      <c r="P10" s="7">
        <v>0</v>
      </c>
      <c r="Q10" s="7" t="str">
        <f t="shared" si="4"/>
        <v>-</v>
      </c>
      <c r="R10" s="7">
        <f t="shared" si="5"/>
        <v>0</v>
      </c>
    </row>
    <row r="11" spans="1:18" ht="12.75">
      <c r="A11" s="49" t="s">
        <v>181</v>
      </c>
      <c r="B11" s="47" t="s">
        <v>182</v>
      </c>
      <c r="C11" s="7">
        <v>0</v>
      </c>
      <c r="D11" s="7">
        <v>0</v>
      </c>
      <c r="E11" s="7" t="str">
        <f t="shared" si="0"/>
        <v>-</v>
      </c>
      <c r="F11" s="7">
        <v>0</v>
      </c>
      <c r="G11" s="7">
        <v>0</v>
      </c>
      <c r="H11" s="7" t="str">
        <f t="shared" si="1"/>
        <v>-</v>
      </c>
      <c r="I11" s="7">
        <v>0</v>
      </c>
      <c r="J11" s="7">
        <v>0</v>
      </c>
      <c r="K11" s="7" t="str">
        <f t="shared" si="2"/>
        <v>-</v>
      </c>
      <c r="L11" s="7">
        <v>0</v>
      </c>
      <c r="M11" s="7">
        <v>0</v>
      </c>
      <c r="N11" s="7" t="str">
        <f t="shared" si="3"/>
        <v>-</v>
      </c>
      <c r="O11" s="7">
        <v>0</v>
      </c>
      <c r="P11" s="7">
        <v>0</v>
      </c>
      <c r="Q11" s="7" t="str">
        <f t="shared" si="4"/>
        <v>-</v>
      </c>
      <c r="R11" s="7">
        <f t="shared" si="5"/>
        <v>0</v>
      </c>
    </row>
    <row r="12" spans="1:18" ht="63.75">
      <c r="A12" s="48">
        <v>4</v>
      </c>
      <c r="B12" s="47" t="s">
        <v>183</v>
      </c>
      <c r="C12" s="7">
        <v>0</v>
      </c>
      <c r="D12" s="7">
        <v>0</v>
      </c>
      <c r="E12" s="7" t="str">
        <f t="shared" si="0"/>
        <v>-</v>
      </c>
      <c r="F12" s="7">
        <v>0</v>
      </c>
      <c r="G12" s="7">
        <v>0</v>
      </c>
      <c r="H12" s="7" t="str">
        <f t="shared" si="1"/>
        <v>-</v>
      </c>
      <c r="I12" s="7">
        <v>0</v>
      </c>
      <c r="J12" s="7">
        <v>0</v>
      </c>
      <c r="K12" s="7" t="str">
        <f t="shared" si="2"/>
        <v>-</v>
      </c>
      <c r="L12" s="7">
        <v>0</v>
      </c>
      <c r="M12" s="7">
        <v>0</v>
      </c>
      <c r="N12" s="7" t="str">
        <f t="shared" si="3"/>
        <v>-</v>
      </c>
      <c r="O12" s="7">
        <v>0</v>
      </c>
      <c r="P12" s="7">
        <v>0</v>
      </c>
      <c r="Q12" s="7" t="str">
        <f t="shared" si="4"/>
        <v>-</v>
      </c>
      <c r="R12" s="7">
        <f t="shared" si="5"/>
        <v>0</v>
      </c>
    </row>
    <row r="13" spans="1:18" ht="51">
      <c r="A13" s="48">
        <v>5</v>
      </c>
      <c r="B13" s="47" t="s">
        <v>184</v>
      </c>
      <c r="C13" s="7">
        <v>0</v>
      </c>
      <c r="D13" s="7">
        <v>0</v>
      </c>
      <c r="E13" s="7" t="str">
        <f t="shared" si="0"/>
        <v>-</v>
      </c>
      <c r="F13" s="7">
        <v>0</v>
      </c>
      <c r="G13" s="7">
        <v>0</v>
      </c>
      <c r="H13" s="7" t="str">
        <f t="shared" si="1"/>
        <v>-</v>
      </c>
      <c r="I13" s="7">
        <v>0</v>
      </c>
      <c r="J13" s="7">
        <v>0</v>
      </c>
      <c r="K13" s="7" t="str">
        <f t="shared" si="2"/>
        <v>-</v>
      </c>
      <c r="L13" s="7">
        <v>0</v>
      </c>
      <c r="M13" s="7">
        <v>0</v>
      </c>
      <c r="N13" s="7" t="str">
        <f t="shared" si="3"/>
        <v>-</v>
      </c>
      <c r="O13" s="7">
        <v>0</v>
      </c>
      <c r="P13" s="7">
        <v>0</v>
      </c>
      <c r="Q13" s="7" t="str">
        <f t="shared" si="4"/>
        <v>-</v>
      </c>
      <c r="R13" s="7">
        <f t="shared" si="5"/>
        <v>0</v>
      </c>
    </row>
    <row r="14" spans="1:18" ht="51">
      <c r="A14" s="48">
        <v>6</v>
      </c>
      <c r="B14" s="47" t="s">
        <v>185</v>
      </c>
      <c r="C14" s="7">
        <v>0</v>
      </c>
      <c r="D14" s="7">
        <v>0</v>
      </c>
      <c r="E14" s="7" t="str">
        <f t="shared" si="0"/>
        <v>-</v>
      </c>
      <c r="F14" s="7">
        <v>0</v>
      </c>
      <c r="G14" s="7">
        <v>0</v>
      </c>
      <c r="H14" s="7" t="str">
        <f t="shared" si="1"/>
        <v>-</v>
      </c>
      <c r="I14" s="7">
        <v>0</v>
      </c>
      <c r="J14" s="7">
        <v>0</v>
      </c>
      <c r="K14" s="7" t="str">
        <f t="shared" si="2"/>
        <v>-</v>
      </c>
      <c r="L14" s="7">
        <v>0</v>
      </c>
      <c r="M14" s="7">
        <v>0</v>
      </c>
      <c r="N14" s="7" t="str">
        <f t="shared" si="3"/>
        <v>-</v>
      </c>
      <c r="O14" s="7">
        <v>0</v>
      </c>
      <c r="P14" s="7">
        <v>0</v>
      </c>
      <c r="Q14" s="7" t="str">
        <f t="shared" si="4"/>
        <v>-</v>
      </c>
      <c r="R14" s="7">
        <f t="shared" si="5"/>
        <v>0</v>
      </c>
    </row>
    <row r="15" spans="1:18" ht="89.25">
      <c r="A15" s="48">
        <v>7</v>
      </c>
      <c r="B15" s="47" t="s">
        <v>186</v>
      </c>
      <c r="C15" s="7">
        <v>0</v>
      </c>
      <c r="D15" s="7">
        <v>0</v>
      </c>
      <c r="E15" s="7" t="str">
        <f t="shared" si="0"/>
        <v>-</v>
      </c>
      <c r="F15" s="7">
        <v>0</v>
      </c>
      <c r="G15" s="7">
        <v>0</v>
      </c>
      <c r="H15" s="7" t="str">
        <f t="shared" si="1"/>
        <v>-</v>
      </c>
      <c r="I15" s="7">
        <v>0</v>
      </c>
      <c r="J15" s="7">
        <v>0</v>
      </c>
      <c r="K15" s="7" t="str">
        <f t="shared" si="2"/>
        <v>-</v>
      </c>
      <c r="L15" s="7">
        <v>0</v>
      </c>
      <c r="M15" s="7">
        <v>0</v>
      </c>
      <c r="N15" s="7" t="str">
        <f t="shared" si="3"/>
        <v>-</v>
      </c>
      <c r="O15" s="7">
        <v>0</v>
      </c>
      <c r="P15" s="7">
        <v>0</v>
      </c>
      <c r="Q15" s="7" t="str">
        <f t="shared" si="4"/>
        <v>-</v>
      </c>
      <c r="R15" s="7">
        <f t="shared" si="5"/>
        <v>0</v>
      </c>
    </row>
    <row r="16" spans="1:18" ht="12.75">
      <c r="A16" s="49" t="s">
        <v>187</v>
      </c>
      <c r="B16" s="47" t="s">
        <v>180</v>
      </c>
      <c r="C16" s="7">
        <v>0</v>
      </c>
      <c r="D16" s="7">
        <v>0</v>
      </c>
      <c r="E16" s="7" t="str">
        <f t="shared" si="0"/>
        <v>-</v>
      </c>
      <c r="F16" s="7">
        <v>0</v>
      </c>
      <c r="G16" s="7">
        <v>0</v>
      </c>
      <c r="H16" s="7" t="str">
        <f t="shared" si="1"/>
        <v>-</v>
      </c>
      <c r="I16" s="7">
        <v>0</v>
      </c>
      <c r="J16" s="7">
        <v>0</v>
      </c>
      <c r="K16" s="7" t="str">
        <f t="shared" si="2"/>
        <v>-</v>
      </c>
      <c r="L16" s="7">
        <v>0</v>
      </c>
      <c r="M16" s="7">
        <v>0</v>
      </c>
      <c r="N16" s="7" t="str">
        <f t="shared" si="3"/>
        <v>-</v>
      </c>
      <c r="O16" s="7">
        <v>0</v>
      </c>
      <c r="P16" s="7">
        <v>0</v>
      </c>
      <c r="Q16" s="7" t="str">
        <f t="shared" si="4"/>
        <v>-</v>
      </c>
      <c r="R16" s="7">
        <f t="shared" si="5"/>
        <v>0</v>
      </c>
    </row>
    <row r="17" spans="1:18" ht="12.75">
      <c r="A17" s="49" t="s">
        <v>188</v>
      </c>
      <c r="B17" s="47" t="s">
        <v>189</v>
      </c>
      <c r="C17" s="7">
        <v>0</v>
      </c>
      <c r="D17" s="7">
        <v>0</v>
      </c>
      <c r="E17" s="7" t="str">
        <f t="shared" si="0"/>
        <v>-</v>
      </c>
      <c r="F17" s="7">
        <v>0</v>
      </c>
      <c r="G17" s="7">
        <v>0</v>
      </c>
      <c r="H17" s="7" t="str">
        <f t="shared" si="1"/>
        <v>-</v>
      </c>
      <c r="I17" s="7">
        <v>0</v>
      </c>
      <c r="J17" s="7">
        <v>0</v>
      </c>
      <c r="K17" s="7" t="str">
        <f t="shared" si="2"/>
        <v>-</v>
      </c>
      <c r="L17" s="7">
        <v>0</v>
      </c>
      <c r="M17" s="7">
        <v>0</v>
      </c>
      <c r="N17" s="7" t="str">
        <f t="shared" si="3"/>
        <v>-</v>
      </c>
      <c r="O17" s="7">
        <v>0</v>
      </c>
      <c r="P17" s="7">
        <v>0</v>
      </c>
      <c r="Q17" s="7" t="str">
        <f t="shared" si="4"/>
        <v>-</v>
      </c>
      <c r="R17" s="7">
        <f t="shared" si="5"/>
        <v>0</v>
      </c>
    </row>
    <row r="18" spans="1:18" ht="63.75">
      <c r="A18" s="2">
        <v>8</v>
      </c>
      <c r="B18" s="47" t="s">
        <v>190</v>
      </c>
      <c r="C18" s="7">
        <v>0</v>
      </c>
      <c r="D18" s="7">
        <v>0</v>
      </c>
      <c r="E18" s="7" t="str">
        <f t="shared" si="0"/>
        <v>-</v>
      </c>
      <c r="F18" s="7">
        <v>0</v>
      </c>
      <c r="G18" s="7">
        <v>0</v>
      </c>
      <c r="H18" s="7" t="str">
        <f t="shared" si="1"/>
        <v>-</v>
      </c>
      <c r="I18" s="7">
        <v>0</v>
      </c>
      <c r="J18" s="7">
        <v>0</v>
      </c>
      <c r="K18" s="7" t="str">
        <f t="shared" si="2"/>
        <v>-</v>
      </c>
      <c r="L18" s="7">
        <v>0</v>
      </c>
      <c r="M18" s="7">
        <v>0</v>
      </c>
      <c r="N18" s="7" t="str">
        <f t="shared" si="3"/>
        <v>-</v>
      </c>
      <c r="O18" s="7">
        <v>0</v>
      </c>
      <c r="P18" s="7">
        <v>0</v>
      </c>
      <c r="Q18" s="7" t="str">
        <f t="shared" si="4"/>
        <v>-</v>
      </c>
      <c r="R18" s="7">
        <f t="shared" si="5"/>
        <v>0</v>
      </c>
    </row>
  </sheetData>
  <sheetProtection/>
  <mergeCells count="9"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rintOptions/>
  <pageMargins left="0.25" right="0.15" top="0.75" bottom="0.39" header="0.3" footer="0.15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Шумилова Светлана Федоровна</dc:creator>
  <cp:keywords/>
  <dc:description/>
  <cp:lastModifiedBy>zhihareva</cp:lastModifiedBy>
  <cp:lastPrinted>2018-02-09T10:47:01Z</cp:lastPrinted>
  <dcterms:created xsi:type="dcterms:W3CDTF">2017-03-20T16:02:32Z</dcterms:created>
  <dcterms:modified xsi:type="dcterms:W3CDTF">2018-02-09T11:39:49Z</dcterms:modified>
  <cp:category/>
  <cp:version/>
  <cp:contentType/>
  <cp:contentStatus/>
</cp:coreProperties>
</file>